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>
    <definedName name="_xlnm.Print_Area" localSheetId="0">'Sheet1'!$A$1:$J$195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<sst xmlns="http://schemas.openxmlformats.org/spreadsheetml/2006/main" count="406" uniqueCount="362">
  <si>
    <t>Item #</t>
  </si>
  <si>
    <t>Style</t>
  </si>
  <si>
    <t>Page #</t>
  </si>
  <si>
    <t>49-499</t>
  </si>
  <si>
    <t>500+</t>
  </si>
  <si>
    <t>BG1051</t>
  </si>
  <si>
    <t>Men's IL-50 Pique Polo</t>
  </si>
  <si>
    <t>36, 70</t>
  </si>
  <si>
    <t>BG1052</t>
  </si>
  <si>
    <t>Adult IL-50 Pique Polo with Pocket</t>
  </si>
  <si>
    <t>BG1053</t>
  </si>
  <si>
    <t>Men's S/S IL-50 Tactical Pique Polo</t>
  </si>
  <si>
    <t>BG1054</t>
  </si>
  <si>
    <t>Men's IL-50 Colorblock Pique Polo</t>
  </si>
  <si>
    <t>BG1055</t>
  </si>
  <si>
    <t>Adult L/S IL-50 Tactical Pique Polo</t>
  </si>
  <si>
    <t>BG1260</t>
  </si>
  <si>
    <t>BG1265</t>
  </si>
  <si>
    <t>BG1270</t>
  </si>
  <si>
    <t>BG1271</t>
  </si>
  <si>
    <t>Adult Denim Bib Apron***</t>
  </si>
  <si>
    <t>BG1280</t>
  </si>
  <si>
    <t>BG2201</t>
  </si>
  <si>
    <t>Men's Egyptian Cotton Pique Polo</t>
  </si>
  <si>
    <t>BG3100</t>
  </si>
  <si>
    <t>Men's Solid Camp Shirt</t>
  </si>
  <si>
    <t>BG3101-09</t>
  </si>
  <si>
    <t>Adult Printed Camp Shirt</t>
  </si>
  <si>
    <t>BG4701</t>
  </si>
  <si>
    <t>Ladies' L/S Button Front Cardigan</t>
  </si>
  <si>
    <t>BG4702</t>
  </si>
  <si>
    <t>Ladies' S/S Jewel Neck Tee</t>
  </si>
  <si>
    <t>BG4703</t>
  </si>
  <si>
    <t>Ladies' 3/4 Sleeve V-Neck Tee</t>
  </si>
  <si>
    <t>BG4705</t>
  </si>
  <si>
    <t>Ladies' Flyaway</t>
  </si>
  <si>
    <t>BG5204</t>
  </si>
  <si>
    <t>Youth S/S Superblend™ Pique Polo</t>
  </si>
  <si>
    <t>BG5207</t>
  </si>
  <si>
    <t>Youth L/S Superblend™ Pique Polo</t>
  </si>
  <si>
    <t>BG5214</t>
  </si>
  <si>
    <t>Youth L/S Oxford Shirt</t>
  </si>
  <si>
    <t>28,52</t>
  </si>
  <si>
    <t>BG5300</t>
  </si>
  <si>
    <t>Youth S/S Value Polo**</t>
  </si>
  <si>
    <t>52,55</t>
  </si>
  <si>
    <t xml:space="preserve">BG5302 </t>
  </si>
  <si>
    <t xml:space="preserve">BG5302  </t>
  </si>
  <si>
    <t>Youth S/S Crew Neck Tee - Hi Visibility</t>
  </si>
  <si>
    <t>BG5500</t>
  </si>
  <si>
    <t>Youth S/S Soft Touch Polo</t>
  </si>
  <si>
    <t>BG6000P</t>
  </si>
  <si>
    <t>Ladies' Pleated Front Pants (sizes 2-18)</t>
  </si>
  <si>
    <t>Ladies' Pleated Front Pants (sizes 20-28)</t>
  </si>
  <si>
    <t>BG6001P</t>
  </si>
  <si>
    <t>Ladies' Flat Front Pants (sizes 2-18)</t>
  </si>
  <si>
    <t>Ladies' Flat Front Pants (sizes 20-28)</t>
  </si>
  <si>
    <t>BG6002S</t>
  </si>
  <si>
    <t>Ladies' Flat Front Shorts (sizes 2-18)</t>
  </si>
  <si>
    <t>Ladies' Flat Front Shorts (sizes 20-28)</t>
  </si>
  <si>
    <t>BG6003P</t>
  </si>
  <si>
    <t xml:space="preserve">Ladies' Studio Pants </t>
  </si>
  <si>
    <t>BG6004K</t>
  </si>
  <si>
    <t>Ladies' Studio Skirt</t>
  </si>
  <si>
    <t>BG6051</t>
  </si>
  <si>
    <t>Ladies' IL-50 Pique Polo</t>
  </si>
  <si>
    <t>BG6053</t>
  </si>
  <si>
    <t>Ladies' S/S IL-50 Tactical Pique Polo</t>
  </si>
  <si>
    <t>BG6054</t>
  </si>
  <si>
    <t>Ladies' IL-50 Colorblock Pique Polo</t>
  </si>
  <si>
    <t>BG6100</t>
  </si>
  <si>
    <t>Ladies' Solid Camp Shirt</t>
  </si>
  <si>
    <t>BG6201</t>
  </si>
  <si>
    <t>Ladies' Egyptian Cotton Pique Polo</t>
  </si>
  <si>
    <t>BG6203</t>
  </si>
  <si>
    <t>BG6204</t>
  </si>
  <si>
    <t>Ladies' S/S Superblend™ Pique Polo</t>
  </si>
  <si>
    <t>BG6205</t>
  </si>
  <si>
    <t>Ladies' Superblend™ Pique Polo with Tipping</t>
  </si>
  <si>
    <t>BG6207</t>
  </si>
  <si>
    <t>Ladies' L/S Superblend™ Pique Polo</t>
  </si>
  <si>
    <t>BG6209</t>
  </si>
  <si>
    <t>Ladies' V-Neck Superblend™ Pique Polo</t>
  </si>
  <si>
    <t>BG6210</t>
  </si>
  <si>
    <t>Ladies' L/S Essential Poplin Shirt**</t>
  </si>
  <si>
    <t>BG6210S</t>
  </si>
  <si>
    <t>Ladies' S/S Essential Poplin Shirt**</t>
  </si>
  <si>
    <t>BG6213</t>
  </si>
  <si>
    <t>Ladies' L/S Cotton Twill Shirt</t>
  </si>
  <si>
    <t>BG6213S</t>
  </si>
  <si>
    <t>Ladies' S/S Cotton Twill Shirt</t>
  </si>
  <si>
    <t>BG6214</t>
  </si>
  <si>
    <t>Ladies' L/S Oxford Shirt</t>
  </si>
  <si>
    <t>BG6214S</t>
  </si>
  <si>
    <t>Ladies' S/S Oxford Shirt</t>
  </si>
  <si>
    <t>BG6215</t>
  </si>
  <si>
    <t>Ladies' Untucked Crossweave Shirt</t>
  </si>
  <si>
    <t>BG6216</t>
  </si>
  <si>
    <t>Ladies' L/S Superblend™ Shirt with Bone Buttons</t>
  </si>
  <si>
    <t>BG6216S</t>
  </si>
  <si>
    <t>Ladies' S/S Superblend™ Shirt with Bone Buttons</t>
  </si>
  <si>
    <t>BG6217</t>
  </si>
  <si>
    <t>BG6217S</t>
  </si>
  <si>
    <t>BG6218</t>
  </si>
  <si>
    <t xml:space="preserve">Ladies' 3/4 Sleeve Stretch Poplin Shirt </t>
  </si>
  <si>
    <t>BG6218S</t>
  </si>
  <si>
    <t>Ladies' S/S Stretch Poplin Shirt</t>
  </si>
  <si>
    <t>BG6219</t>
  </si>
  <si>
    <t>Ladies' V-neck Textured Mesh Polo</t>
  </si>
  <si>
    <t>BG6220</t>
  </si>
  <si>
    <t>Ladies' Textured Mesh Polo with Contrast Piping</t>
  </si>
  <si>
    <t>BG6222</t>
  </si>
  <si>
    <t>Ladies' Colorblock Zip Textured Mesh Pullover</t>
  </si>
  <si>
    <t>BG6223</t>
  </si>
  <si>
    <t>Ladies' Textured Mesh Polo with Raglan Sleeves</t>
  </si>
  <si>
    <t>BG6224</t>
  </si>
  <si>
    <t>Ladies' S/S Snag Resistant Polo</t>
  </si>
  <si>
    <t>BG6226</t>
  </si>
  <si>
    <t>Ladies' Colorblock Snag Resistant Polo</t>
  </si>
  <si>
    <t>BG6228</t>
  </si>
  <si>
    <t>Ladies' V-Neck Heather Jersey Tee</t>
  </si>
  <si>
    <t>BG6229</t>
  </si>
  <si>
    <t>Ladies' Executive Heather Jersey Polo</t>
  </si>
  <si>
    <t>1-48</t>
  </si>
  <si>
    <t>BG6230</t>
  </si>
  <si>
    <t>Ladies' Solid Zip Jersey Pullover</t>
  </si>
  <si>
    <t>BG6231</t>
  </si>
  <si>
    <t>Ladies' Executive Ultra-Lux Polo</t>
  </si>
  <si>
    <t>BG6232</t>
  </si>
  <si>
    <t>Ladies' Executive Nailhead Polo</t>
  </si>
  <si>
    <t>BG6260</t>
  </si>
  <si>
    <t>Ladies' 3/4 Sleeve Untucked Superblend™ Shirt</t>
  </si>
  <si>
    <t>14, 23</t>
  </si>
  <si>
    <t>BG6261</t>
  </si>
  <si>
    <t>Ladies' 3/4 Sleeve Superblend™ Swing Shirt</t>
  </si>
  <si>
    <t>BG6262</t>
  </si>
  <si>
    <t>Ladies’ Superblend™ Poplin Bistro Shirt</t>
  </si>
  <si>
    <t>BG6269</t>
  </si>
  <si>
    <t>Ladies' Untucked Gingham Check Shirt</t>
  </si>
  <si>
    <t>BG6270-71</t>
  </si>
  <si>
    <t>Ladies' Untucked Tricolor Plaid Shirt</t>
  </si>
  <si>
    <t>BG6272</t>
  </si>
  <si>
    <t>Ladies' Untucked Striped Poplin Shirt</t>
  </si>
  <si>
    <t>BG6300</t>
  </si>
  <si>
    <t>Ladies' Solid Essential Jersey Polo**</t>
  </si>
  <si>
    <t>32, 73</t>
  </si>
  <si>
    <t>Ladies' Solid Essential Jersey Polo - Hi Visibility</t>
  </si>
  <si>
    <t>BG6301</t>
  </si>
  <si>
    <t>Ladies' Essential Jersey Polo with Tipping**</t>
  </si>
  <si>
    <t>BG6302</t>
  </si>
  <si>
    <t>Ladies' S/S V-Neck Jersey Tee**</t>
  </si>
  <si>
    <t>55, 72</t>
  </si>
  <si>
    <t xml:space="preserve">BG6302 </t>
  </si>
  <si>
    <t>Ladies' S/S V-Neck Jersey Tee - Hi Visibility</t>
  </si>
  <si>
    <t>BG6304</t>
  </si>
  <si>
    <t>Ladies' Colorblock Jersey Tee</t>
  </si>
  <si>
    <t>BG6330</t>
  </si>
  <si>
    <t>Ladies' L/S Peach Touch Twill Shirt</t>
  </si>
  <si>
    <t>BG6401</t>
  </si>
  <si>
    <t>Ladies' Essential Pique Polo</t>
  </si>
  <si>
    <t>BG6500</t>
  </si>
  <si>
    <t>Ladies' S/S Soft Touch Pique Polo</t>
  </si>
  <si>
    <t>BG6502</t>
  </si>
  <si>
    <t>Ladies' L/S Soft Touch Pique Polo</t>
  </si>
  <si>
    <t>BG6505</t>
  </si>
  <si>
    <t>Ladies' Y-Placket Soft Touch Pique Polo</t>
  </si>
  <si>
    <t>BG6510</t>
  </si>
  <si>
    <t>Ladies’  IL-50 Hi-Vis Pique Polo</t>
  </si>
  <si>
    <t>BG6600</t>
  </si>
  <si>
    <t>Ladies’ Avenger Micro Pique Polo</t>
  </si>
  <si>
    <t xml:space="preserve">BG6600 </t>
  </si>
  <si>
    <t>Ladies’ Avenger Micro Pique Polo - Hi Visibility</t>
  </si>
  <si>
    <t>BG6951</t>
  </si>
  <si>
    <t>Ladies’ Full Zip Micro Fleece Jacket</t>
  </si>
  <si>
    <t>BG7202</t>
  </si>
  <si>
    <t>BG7203</t>
  </si>
  <si>
    <t>BG7204</t>
  </si>
  <si>
    <t>Men's Superblend™ Pique Polo</t>
  </si>
  <si>
    <t>BG7205</t>
  </si>
  <si>
    <t>Men's Superblend™ Pique Polo with Tipping</t>
  </si>
  <si>
    <t>BG7206</t>
  </si>
  <si>
    <t>Adult S/S Superblend™ Pique Polo with Pocket</t>
  </si>
  <si>
    <t>BG7207</t>
  </si>
  <si>
    <t>Men's L/S Superblend™ Pique Polo</t>
  </si>
  <si>
    <t>BG7208</t>
  </si>
  <si>
    <t>Adult L/S Superblend™ Pique Polo with Pocket</t>
  </si>
  <si>
    <t>BG7210</t>
  </si>
  <si>
    <t>Men's L/S Essential Poplin Shirt**</t>
  </si>
  <si>
    <t>BG7210S</t>
  </si>
  <si>
    <t>Men's S/S Essential Poplin Shirt**</t>
  </si>
  <si>
    <t>BG7216</t>
  </si>
  <si>
    <t>Men's L/S Superblend™ Shirt with Bone Buttons</t>
  </si>
  <si>
    <t>BG7216S</t>
  </si>
  <si>
    <t>Men's S/S Superblend™ Shirt with Bone Buttons</t>
  </si>
  <si>
    <t>BG7217</t>
  </si>
  <si>
    <t>BG7217S</t>
  </si>
  <si>
    <t>BG7218</t>
  </si>
  <si>
    <t xml:space="preserve">Men's Stretch Poplin Shirt </t>
  </si>
  <si>
    <t>BG7219</t>
  </si>
  <si>
    <t>Men's Textured Mesh Polo</t>
  </si>
  <si>
    <t>BG7220</t>
  </si>
  <si>
    <t xml:space="preserve">Men's Textured Mesh Polo with Contrast Piping </t>
  </si>
  <si>
    <t>BG7222</t>
  </si>
  <si>
    <t>Men's Colorblock Zip Textured Mesh Pullover</t>
  </si>
  <si>
    <t>BG7223</t>
  </si>
  <si>
    <t xml:space="preserve">Men's Textured Mesh Polo with Raglan Sleeve </t>
  </si>
  <si>
    <t>BG7224</t>
  </si>
  <si>
    <t>Men's S/S Snag Resistant Polo</t>
  </si>
  <si>
    <t>BG7225</t>
  </si>
  <si>
    <t>Adult L/S Snag Resistant Polo</t>
  </si>
  <si>
    <t>BG7226</t>
  </si>
  <si>
    <t>Men's Colorblock Snag Resistant Polo</t>
  </si>
  <si>
    <t>BG7227</t>
  </si>
  <si>
    <t>Adult Executive Tonal Stripe Polo</t>
  </si>
  <si>
    <t>BG7228</t>
  </si>
  <si>
    <t>Men's Crew Neck Heather Jersey Tee</t>
  </si>
  <si>
    <t>BG7229</t>
  </si>
  <si>
    <t>Men's Executive Heather Jersey Polo</t>
  </si>
  <si>
    <t>BG7230</t>
  </si>
  <si>
    <t>Men's Solid Zip Jersey Pullover</t>
  </si>
  <si>
    <t>BG7231</t>
  </si>
  <si>
    <t>Men's Executive Ultra-Lux Polo</t>
  </si>
  <si>
    <t>BG7232</t>
  </si>
  <si>
    <t>Men's Executive Nailhead Polo</t>
  </si>
  <si>
    <t>BG7266</t>
  </si>
  <si>
    <t>Men's L/S Superblend™ Shirt with Matching Buttons</t>
  </si>
  <si>
    <t>BG7266S</t>
  </si>
  <si>
    <t>Men's S/S Superblend™ Shirt with Matching Buttons</t>
  </si>
  <si>
    <t>BG7267</t>
  </si>
  <si>
    <t>Men's Superblend™ Poplin Bistro Shirt</t>
  </si>
  <si>
    <t>BG7268</t>
  </si>
  <si>
    <t>Men's Untucked Superblend™ Shirt</t>
  </si>
  <si>
    <t>BG7269</t>
  </si>
  <si>
    <t>Men's Untucked Gingham Check Shirt</t>
  </si>
  <si>
    <t>BG7270-71</t>
  </si>
  <si>
    <t>Men's Untucked Tricolor Plaid Shirt</t>
  </si>
  <si>
    <t>BG7272</t>
  </si>
  <si>
    <t>Men's Untucked Striped Poplin Shirt</t>
  </si>
  <si>
    <t>BG7300</t>
  </si>
  <si>
    <t>Men's Solid Essential Jersey Polo**</t>
  </si>
  <si>
    <t>Men's Solid Essential Jersey Polo - Hi Visibility</t>
  </si>
  <si>
    <t>BG7301</t>
  </si>
  <si>
    <t>Men's Essential Jersey Polo with Tipping**</t>
  </si>
  <si>
    <t>BG7302</t>
  </si>
  <si>
    <t>Adult S/S Crew Neck Jersey Tee</t>
  </si>
  <si>
    <t xml:space="preserve">BG7302 </t>
  </si>
  <si>
    <t>Adult S/S Crew Neck Jersey Tee Hi-Visibility</t>
  </si>
  <si>
    <t>BG7303</t>
  </si>
  <si>
    <t>Adult L/S Jersey Tee**</t>
  </si>
  <si>
    <t>Adult L/S Jersey Tee Hi-Visibility</t>
  </si>
  <si>
    <t>BG7304</t>
  </si>
  <si>
    <t>Men's Colorblock Jersey Tee</t>
  </si>
  <si>
    <t>BG7305</t>
  </si>
  <si>
    <t>BG7306</t>
  </si>
  <si>
    <t>Adult S/S Triblend Tee</t>
  </si>
  <si>
    <t>BG7307</t>
  </si>
  <si>
    <t>Adult 3/4 Sleeve Triblend Baseball Tee</t>
  </si>
  <si>
    <t>BG7308</t>
  </si>
  <si>
    <t>Adult Triblend Zip Front Hoodie</t>
  </si>
  <si>
    <t>BG7309</t>
  </si>
  <si>
    <t>Adult Triblend Pullover Hoodie</t>
  </si>
  <si>
    <t>BG7401</t>
  </si>
  <si>
    <t>Men's Essential Pique Polo</t>
  </si>
  <si>
    <t>BG7500</t>
  </si>
  <si>
    <t>Men's S/S Soft Touch Pique Polo</t>
  </si>
  <si>
    <t>BG7501</t>
  </si>
  <si>
    <t>Adult S/S Soft Touch Pique Polo with Pocket</t>
  </si>
  <si>
    <t>BG7502</t>
  </si>
  <si>
    <t>Men's L/S Soft Touch Pique Polo</t>
  </si>
  <si>
    <t>BG7510</t>
  </si>
  <si>
    <t>Men's IL-50 Hi-Vis Pique Polo</t>
  </si>
  <si>
    <t>BG7511</t>
  </si>
  <si>
    <t>Adult Crew Neck Jersey Tee with Reflective Tape Class 2</t>
  </si>
  <si>
    <t>BG7600</t>
  </si>
  <si>
    <t>Men's Avenger Micro Pique Polo</t>
  </si>
  <si>
    <t>Men's Avenger Micro Pique Polo - Hi Visibility</t>
  </si>
  <si>
    <t>BG8000P</t>
  </si>
  <si>
    <t>Men's Pleated Front Pants (sizes 28-40)</t>
  </si>
  <si>
    <t>Men's Pleated Front Pants (sizes 42-52)</t>
  </si>
  <si>
    <t>BG8001P</t>
  </si>
  <si>
    <t>Men's Flat Front Pants (sizes 28-40)</t>
  </si>
  <si>
    <t>Men's Flat Front Pants (sizes 42-52)</t>
  </si>
  <si>
    <t>BG8002S</t>
  </si>
  <si>
    <t>Men's Flat Front Shorts (sizes 28-40)</t>
  </si>
  <si>
    <t>Men's Flat Front Shorts (sizes 42-52)</t>
  </si>
  <si>
    <t>BG8202</t>
  </si>
  <si>
    <t>Ladies' L/S Denim Shirt</t>
  </si>
  <si>
    <t>BG8202S</t>
  </si>
  <si>
    <t>Ladies' S/S Denim Shirt</t>
  </si>
  <si>
    <t>BG8203</t>
  </si>
  <si>
    <t>Ladies' L/S Y-placket Denim Shirt</t>
  </si>
  <si>
    <t>BG8206</t>
  </si>
  <si>
    <t>Men's L/S Denim Shirt</t>
  </si>
  <si>
    <t>BG8206S</t>
  </si>
  <si>
    <t>Men's S/S Denim Shirt</t>
  </si>
  <si>
    <t>BG8207</t>
  </si>
  <si>
    <t>Men's L/S Untucked Denim Shirt</t>
  </si>
  <si>
    <t>BG8213</t>
  </si>
  <si>
    <t>Men's L/S Cotton Twill Shirt</t>
  </si>
  <si>
    <t>BG8213S</t>
  </si>
  <si>
    <t>Men's S/S Cotton Twill Shirt</t>
  </si>
  <si>
    <t>BG8214</t>
  </si>
  <si>
    <t>Men's L/S Oxford Shirt</t>
  </si>
  <si>
    <t>BG8214S</t>
  </si>
  <si>
    <t>Men's S/S Oxford Shirt</t>
  </si>
  <si>
    <t>BG8215</t>
  </si>
  <si>
    <t>Men's L/S Crossweave Shirt</t>
  </si>
  <si>
    <t>BG8216</t>
  </si>
  <si>
    <t>Men's L/S Untucked Crossweave Shirt</t>
  </si>
  <si>
    <t>BG8330</t>
  </si>
  <si>
    <t>Men's L/S Peach Touch Twill Shirt</t>
  </si>
  <si>
    <t>BG8330S</t>
  </si>
  <si>
    <t>Men's S/S Peach Touch Twill Shirt</t>
  </si>
  <si>
    <t>BG9301P</t>
  </si>
  <si>
    <t>Adult Premium Fleece Pullover Hoodie</t>
  </si>
  <si>
    <t>Add $2.95</t>
  </si>
  <si>
    <t>BG9302Z</t>
  </si>
  <si>
    <t>Adult Premium Fleece Zip Front Hoodie</t>
  </si>
  <si>
    <t>BG9303P</t>
  </si>
  <si>
    <t>Adult Essential Fleece Pullover Hoodie</t>
  </si>
  <si>
    <t>BG9304Z</t>
  </si>
  <si>
    <t>Adult Essential Fleece Zip Front Hoodie</t>
  </si>
  <si>
    <t>BG9951</t>
  </si>
  <si>
    <t>Men's Micro Fleece Full Zip Jacket</t>
  </si>
  <si>
    <t>BG9952</t>
  </si>
  <si>
    <t>Adult Micro Fleece Zip Pullover</t>
  </si>
  <si>
    <t>BG9953</t>
  </si>
  <si>
    <t>GUIDELINES:</t>
  </si>
  <si>
    <t>Prices listed are for sizes XXS - XL</t>
  </si>
  <si>
    <t>Refer to catalog for available sizes and colors per style</t>
  </si>
  <si>
    <t>**White fabric is slightly heavier to be less sheer.</t>
  </si>
  <si>
    <t>***6 piece prepack (priced per piece)</t>
  </si>
  <si>
    <t>Men's Teflon™ Treated Twill Bistro Vest</t>
  </si>
  <si>
    <t>Ladies' Teflon™ Treated Twill Bistro Vest</t>
  </si>
  <si>
    <t>Adult Teflon™ Treated Twill Bib Apron***</t>
  </si>
  <si>
    <t>Adult Teflon™ Treated Twill Waist Apron***</t>
  </si>
  <si>
    <t>Ladies' Teflon™ Treated Pique Polo</t>
  </si>
  <si>
    <t>Ladies' L/S Teflon™ Treated Twill Shirt</t>
  </si>
  <si>
    <t>Ladies' S/S Teflon™ Treated Twill Shirt</t>
  </si>
  <si>
    <t>Men's Teflon™ Treated Pique Polo with Pocket**</t>
  </si>
  <si>
    <t>Men's Teflon™ Treated Pique Polo**</t>
  </si>
  <si>
    <t>Men's L/S Teflon™ Treated Twill Shirt</t>
  </si>
  <si>
    <t>Men's S/S Teflon™ Treated Twill Shirt</t>
  </si>
  <si>
    <t>Adult Micro Fleece Full Zip Vest</t>
  </si>
  <si>
    <t>Adult Contrast Crew Neck Heather Tee</t>
  </si>
  <si>
    <t>BG9301PD</t>
  </si>
  <si>
    <t>BG9302ZD</t>
  </si>
  <si>
    <t>BG9301P with Colorful Drawcords [Minimum 12 Units]</t>
  </si>
  <si>
    <t>BG9302Z with Colorful Drawcords [Minimum 12 Units]</t>
  </si>
  <si>
    <t>BG7273</t>
  </si>
  <si>
    <t>BG6273</t>
  </si>
  <si>
    <t>Men's Knit Stretch Woven Shirt</t>
  </si>
  <si>
    <t>Ladies' Knit Stretch Woven Shirt</t>
  </si>
  <si>
    <t>*Prices effective June 1, 2023 &amp; subject to change without notice.</t>
  </si>
  <si>
    <r>
      <t>See separate price lists for</t>
    </r>
    <r>
      <rPr>
        <b/>
        <sz val="12"/>
        <color indexed="8"/>
        <rFont val="Calibri"/>
        <family val="2"/>
      </rPr>
      <t xml:space="preserve"> Sublimated</t>
    </r>
    <r>
      <rPr>
        <sz val="12"/>
        <color indexed="8"/>
        <rFont val="Calibri"/>
        <family val="2"/>
      </rPr>
      <t xml:space="preserve"> collections</t>
    </r>
  </si>
  <si>
    <t>CHANGE</t>
  </si>
  <si>
    <t>%</t>
  </si>
  <si>
    <t>Youth S/S Crew Neck Tee - Regular Colors</t>
  </si>
  <si>
    <t>Add $5.90</t>
  </si>
  <si>
    <t>BLUE GENERATION 2023 SUGGESTED RETAIL PRICE LIST</t>
  </si>
  <si>
    <t>Effective June 1, 2023*</t>
  </si>
  <si>
    <t>Bold pricing represents price increase.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</si>
</sst>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49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8" fontId="0" fillId="33" borderId="0" xfId="0" applyNumberFormat="1" applyFill="1" applyAlignment="1">
      <alignment horizontal="left"/>
    </xf>
    <xf numFmtId="0" fontId="0" fillId="34" borderId="10" xfId="0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8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7" fillId="33" borderId="0" xfId="0" applyFont="1" applyFill="1" applyAlignment="1">
      <alignment horizontal="left"/>
    </xf>
    <xf numFmtId="164" fontId="8" fillId="34" borderId="0" xfId="0" applyNumberFormat="1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8" fontId="49" fillId="34" borderId="10" xfId="0" applyNumberFormat="1" applyFont="1" applyFill="1" applyBorder="1" applyAlignment="1">
      <alignment horizontal="center"/>
    </xf>
    <xf numFmtId="9" fontId="49" fillId="34" borderId="10" xfId="0" applyNumberFormat="1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9" fontId="49" fillId="34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center"/>
    </xf>
    <xf numFmtId="0" fontId="44" fillId="33" borderId="0" xfId="0" applyFont="1" applyFill="1" applyAlignment="1">
      <alignment horizontal="left"/>
    </xf>
    <xf numFmtId="164" fontId="50" fillId="34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12" fillId="33" borderId="10" xfId="0" applyFont="1" applyFill="1" applyBorder="1" applyAlignment="1">
      <alignment horizontal="left"/>
    </xf>
    <xf numFmtId="8" fontId="12" fillId="33" borderId="10" xfId="0" applyNumberFormat="1" applyFont="1" applyFill="1" applyBorder="1" applyAlignment="1">
      <alignment horizontal="center"/>
    </xf>
    <xf numFmtId="0" fontId="12" fillId="35" borderId="0" xfId="0" applyFont="1" applyFill="1" applyAlignment="1">
      <alignment horizontal="left"/>
    </xf>
    <xf numFmtId="8" fontId="13" fillId="34" borderId="10" xfId="0" applyNumberFormat="1" applyFont="1" applyFill="1" applyBorder="1" applyAlignment="1">
      <alignment horizontal="center"/>
    </xf>
    <xf numFmtId="9" fontId="13" fillId="34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43" fillId="33" borderId="10" xfId="0" applyFont="1" applyFill="1" applyBorder="1" applyAlignment="1">
      <alignment horizontal="left"/>
    </xf>
    <xf numFmtId="8" fontId="43" fillId="33" borderId="10" xfId="0" applyNumberFormat="1" applyFont="1" applyFill="1" applyBorder="1" applyAlignment="1">
      <alignment horizontal="center"/>
    </xf>
    <xf numFmtId="0" fontId="43" fillId="35" borderId="0" xfId="0" applyFont="1" applyFill="1" applyAlignment="1">
      <alignment horizontal="left"/>
    </xf>
    <xf numFmtId="8" fontId="50" fillId="34" borderId="10" xfId="0" applyNumberFormat="1" applyFont="1" applyFill="1" applyBorder="1" applyAlignment="1">
      <alignment horizontal="center"/>
    </xf>
    <xf numFmtId="9" fontId="50" fillId="34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186</xdr:row>
      <xdr:rowOff>161925</xdr:rowOff>
    </xdr:from>
    <xdr:to>
      <xdr:col>13</xdr:col>
      <xdr:colOff>495300</xdr:colOff>
      <xdr:row>193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2342375"/>
          <a:ext cx="6105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P187" sqref="P187"/>
    </sheetView>
  </sheetViews>
  <sheetFormatPr defaultColWidth="9.140625" defaultRowHeight="15"/>
  <cols>
    <col min="1" max="1" width="10.7109375" style="2" bestFit="1" customWidth="1"/>
    <col min="2" max="2" width="56.00390625" style="2" bestFit="1" customWidth="1"/>
    <col min="3" max="3" width="9.8515625" style="2" hidden="1" customWidth="1"/>
    <col min="4" max="4" width="10.00390625" style="14" hidden="1" customWidth="1"/>
    <col min="5" max="6" width="7.7109375" style="14" hidden="1" customWidth="1"/>
    <col min="7" max="7" width="2.7109375" style="2" hidden="1" customWidth="1"/>
    <col min="8" max="8" width="8.7109375" style="14" hidden="1" customWidth="1"/>
    <col min="9" max="9" width="5.8515625" style="23" hidden="1" customWidth="1"/>
    <col min="10" max="10" width="5.28125" style="23" hidden="1" customWidth="1"/>
    <col min="11" max="11" width="9.8515625" style="2" hidden="1" customWidth="1"/>
    <col min="12" max="12" width="10.00390625" style="14" customWidth="1"/>
    <col min="13" max="13" width="7.7109375" style="14" customWidth="1"/>
    <col min="14" max="14" width="7.7109375" style="14" bestFit="1" customWidth="1"/>
    <col min="15" max="16384" width="9.140625" style="2" customWidth="1"/>
  </cols>
  <sheetData>
    <row r="1" spans="1:14" s="3" customFormat="1" ht="21">
      <c r="A1" s="16" t="s">
        <v>359</v>
      </c>
      <c r="B1" s="7"/>
      <c r="C1" s="4"/>
      <c r="D1" s="5"/>
      <c r="E1" s="4"/>
      <c r="F1" s="10"/>
      <c r="H1" s="17">
        <v>44927</v>
      </c>
      <c r="I1" s="17">
        <v>45078</v>
      </c>
      <c r="J1" s="17">
        <v>45078</v>
      </c>
      <c r="K1" s="4"/>
      <c r="L1" s="5"/>
      <c r="M1" s="4"/>
      <c r="N1" s="10"/>
    </row>
    <row r="2" spans="1:14" s="3" customFormat="1" ht="21">
      <c r="A2" s="16" t="s">
        <v>360</v>
      </c>
      <c r="B2" s="7"/>
      <c r="C2" s="4"/>
      <c r="D2" s="5"/>
      <c r="E2" s="4"/>
      <c r="F2" s="10"/>
      <c r="H2" s="17"/>
      <c r="I2" s="17"/>
      <c r="J2" s="17"/>
      <c r="K2" s="4"/>
      <c r="L2" s="5"/>
      <c r="M2" s="4"/>
      <c r="N2" s="10"/>
    </row>
    <row r="3" spans="1:14" s="3" customFormat="1" ht="21">
      <c r="A3" s="16" t="s">
        <v>361</v>
      </c>
      <c r="B3" s="7"/>
      <c r="C3" s="4"/>
      <c r="D3" s="5"/>
      <c r="E3" s="4"/>
      <c r="F3" s="10"/>
      <c r="H3" s="17"/>
      <c r="I3" s="17"/>
      <c r="J3" s="17"/>
      <c r="K3" s="4"/>
      <c r="L3" s="5"/>
      <c r="M3" s="4"/>
      <c r="N3" s="10"/>
    </row>
    <row r="4" spans="1:14" ht="15">
      <c r="A4" s="9" t="s">
        <v>0</v>
      </c>
      <c r="B4" s="9" t="s">
        <v>1</v>
      </c>
      <c r="C4" s="9" t="s">
        <v>2</v>
      </c>
      <c r="D4" s="11" t="s">
        <v>123</v>
      </c>
      <c r="E4" s="12" t="s">
        <v>3</v>
      </c>
      <c r="F4" s="12" t="s">
        <v>4</v>
      </c>
      <c r="G4" s="15"/>
      <c r="H4" s="25" t="s">
        <v>4</v>
      </c>
      <c r="I4" s="18" t="s">
        <v>355</v>
      </c>
      <c r="J4" s="18" t="s">
        <v>356</v>
      </c>
      <c r="K4" s="9" t="s">
        <v>2</v>
      </c>
      <c r="L4" s="11" t="s">
        <v>123</v>
      </c>
      <c r="M4" s="12" t="s">
        <v>3</v>
      </c>
      <c r="N4" s="12" t="s">
        <v>4</v>
      </c>
    </row>
    <row r="5" spans="1:14" s="24" customFormat="1" ht="31.5" customHeight="1">
      <c r="A5" s="33" t="s">
        <v>5</v>
      </c>
      <c r="B5" s="33" t="s">
        <v>6</v>
      </c>
      <c r="C5" s="33" t="s">
        <v>7</v>
      </c>
      <c r="D5" s="34">
        <v>13.25</v>
      </c>
      <c r="E5" s="34">
        <v>12.25</v>
      </c>
      <c r="F5" s="34">
        <v>11.75</v>
      </c>
      <c r="G5" s="35"/>
      <c r="H5" s="34">
        <v>11.49</v>
      </c>
      <c r="I5" s="36">
        <f>F5-H5</f>
        <v>0.2599999999999998</v>
      </c>
      <c r="J5" s="37">
        <f>I5/H5</f>
        <v>0.022628372497824175</v>
      </c>
      <c r="K5" s="33" t="s">
        <v>7</v>
      </c>
      <c r="L5" s="34">
        <f>D5*2</f>
        <v>26.5</v>
      </c>
      <c r="M5" s="34">
        <f>E5*2</f>
        <v>24.5</v>
      </c>
      <c r="N5" s="34">
        <f>F5*2</f>
        <v>23.5</v>
      </c>
    </row>
    <row r="6" spans="1:14" s="24" customFormat="1" ht="31.5" customHeight="1">
      <c r="A6" s="33" t="s">
        <v>8</v>
      </c>
      <c r="B6" s="33" t="s">
        <v>9</v>
      </c>
      <c r="C6" s="33" t="s">
        <v>7</v>
      </c>
      <c r="D6" s="34">
        <v>14</v>
      </c>
      <c r="E6" s="34">
        <v>13</v>
      </c>
      <c r="F6" s="34">
        <v>12.49</v>
      </c>
      <c r="G6" s="35"/>
      <c r="H6" s="34">
        <v>11.99</v>
      </c>
      <c r="I6" s="36">
        <f>F6-H6</f>
        <v>0.5</v>
      </c>
      <c r="J6" s="37">
        <f>I6/H6</f>
        <v>0.041701417848206836</v>
      </c>
      <c r="K6" s="34" t="e">
        <f>C6*2</f>
        <v>#VALUE!</v>
      </c>
      <c r="L6" s="34">
        <f>D6*2</f>
        <v>28</v>
      </c>
      <c r="M6" s="34">
        <f>E6*2</f>
        <v>26</v>
      </c>
      <c r="N6" s="34">
        <f>F6*2</f>
        <v>24.98</v>
      </c>
    </row>
    <row r="7" spans="1:14" s="24" customFormat="1" ht="31.5" customHeight="1">
      <c r="A7" s="33" t="s">
        <v>10</v>
      </c>
      <c r="B7" s="33" t="s">
        <v>11</v>
      </c>
      <c r="C7" s="33">
        <v>71</v>
      </c>
      <c r="D7" s="34">
        <v>18.25</v>
      </c>
      <c r="E7" s="34">
        <v>17.25</v>
      </c>
      <c r="F7" s="34">
        <v>16.49</v>
      </c>
      <c r="G7" s="35"/>
      <c r="H7" s="34">
        <v>15.99</v>
      </c>
      <c r="I7" s="36">
        <f>F7-H7</f>
        <v>0.4999999999999982</v>
      </c>
      <c r="J7" s="37">
        <f>I7/H7</f>
        <v>0.0312695434646653</v>
      </c>
      <c r="K7" s="34">
        <f>C7*2</f>
        <v>142</v>
      </c>
      <c r="L7" s="34">
        <f>D7*2</f>
        <v>36.5</v>
      </c>
      <c r="M7" s="34">
        <f>E7*2</f>
        <v>34.5</v>
      </c>
      <c r="N7" s="34">
        <f>F7*2</f>
        <v>32.98</v>
      </c>
    </row>
    <row r="8" spans="1:14" s="24" customFormat="1" ht="31.5" customHeight="1">
      <c r="A8" s="33" t="s">
        <v>12</v>
      </c>
      <c r="B8" s="33" t="s">
        <v>13</v>
      </c>
      <c r="C8" s="33">
        <v>69</v>
      </c>
      <c r="D8" s="34">
        <v>13.75</v>
      </c>
      <c r="E8" s="34">
        <v>12.75</v>
      </c>
      <c r="F8" s="34">
        <v>12.25</v>
      </c>
      <c r="G8" s="35"/>
      <c r="H8" s="34">
        <v>11.99</v>
      </c>
      <c r="I8" s="36">
        <f>F8-H8</f>
        <v>0.2599999999999998</v>
      </c>
      <c r="J8" s="37">
        <f>I8/H8</f>
        <v>0.02168473728106754</v>
      </c>
      <c r="K8" s="33">
        <v>69</v>
      </c>
      <c r="L8" s="34">
        <f>D8*2</f>
        <v>27.5</v>
      </c>
      <c r="M8" s="34">
        <f>E8*2</f>
        <v>25.5</v>
      </c>
      <c r="N8" s="34">
        <f>F8*2</f>
        <v>24.5</v>
      </c>
    </row>
    <row r="9" spans="1:14" s="24" customFormat="1" ht="31.5" customHeight="1">
      <c r="A9" s="33" t="s">
        <v>14</v>
      </c>
      <c r="B9" s="33" t="s">
        <v>15</v>
      </c>
      <c r="C9" s="33">
        <v>71</v>
      </c>
      <c r="D9" s="34">
        <v>20</v>
      </c>
      <c r="E9" s="34">
        <v>18.75</v>
      </c>
      <c r="F9" s="34">
        <v>17.99</v>
      </c>
      <c r="G9" s="35"/>
      <c r="H9" s="34">
        <v>16.99</v>
      </c>
      <c r="I9" s="36">
        <f>F9-H9</f>
        <v>1</v>
      </c>
      <c r="J9" s="37">
        <f>I9/H9</f>
        <v>0.05885815185403179</v>
      </c>
      <c r="K9" s="33">
        <v>71</v>
      </c>
      <c r="L9" s="34">
        <f>D9*2</f>
        <v>40</v>
      </c>
      <c r="M9" s="34">
        <f>E9*2</f>
        <v>37.5</v>
      </c>
      <c r="N9" s="34">
        <f>F9*2</f>
        <v>35.98</v>
      </c>
    </row>
    <row r="10" spans="1:14" ht="31.5" customHeight="1">
      <c r="A10" s="1" t="s">
        <v>16</v>
      </c>
      <c r="B10" s="1" t="s">
        <v>332</v>
      </c>
      <c r="C10" s="1">
        <v>74</v>
      </c>
      <c r="D10" s="13">
        <v>11.75</v>
      </c>
      <c r="E10" s="13">
        <v>10.99</v>
      </c>
      <c r="F10" s="13">
        <v>10.49</v>
      </c>
      <c r="G10" s="15"/>
      <c r="H10" s="13">
        <v>10.49</v>
      </c>
      <c r="I10" s="19"/>
      <c r="J10" s="20"/>
      <c r="K10" s="1">
        <v>74</v>
      </c>
      <c r="L10" s="13">
        <f>D10*2</f>
        <v>23.5</v>
      </c>
      <c r="M10" s="13">
        <f>E10*2</f>
        <v>21.98</v>
      </c>
      <c r="N10" s="13">
        <f>F10*2</f>
        <v>20.98</v>
      </c>
    </row>
    <row r="11" spans="1:14" ht="31.5" customHeight="1">
      <c r="A11" s="1" t="s">
        <v>17</v>
      </c>
      <c r="B11" s="1" t="s">
        <v>333</v>
      </c>
      <c r="C11" s="1">
        <v>74</v>
      </c>
      <c r="D11" s="13">
        <v>11.75</v>
      </c>
      <c r="E11" s="13">
        <v>10.99</v>
      </c>
      <c r="F11" s="13">
        <v>10.49</v>
      </c>
      <c r="G11" s="15"/>
      <c r="H11" s="13">
        <v>10.49</v>
      </c>
      <c r="I11" s="19"/>
      <c r="J11" s="20"/>
      <c r="K11" s="1">
        <v>74</v>
      </c>
      <c r="L11" s="13">
        <f>D11*2</f>
        <v>23.5</v>
      </c>
      <c r="M11" s="13">
        <f>E11*2</f>
        <v>21.98</v>
      </c>
      <c r="N11" s="13">
        <f>F11*2</f>
        <v>20.98</v>
      </c>
    </row>
    <row r="12" spans="1:14" ht="31.5" customHeight="1">
      <c r="A12" s="1" t="s">
        <v>18</v>
      </c>
      <c r="B12" s="1" t="s">
        <v>334</v>
      </c>
      <c r="C12" s="1">
        <v>75</v>
      </c>
      <c r="D12" s="13">
        <v>7.99</v>
      </c>
      <c r="E12" s="13">
        <v>7.24</v>
      </c>
      <c r="F12" s="13">
        <v>6.99</v>
      </c>
      <c r="G12" s="15"/>
      <c r="H12" s="13">
        <v>6.99</v>
      </c>
      <c r="I12" s="19"/>
      <c r="J12" s="20"/>
      <c r="K12" s="1">
        <v>75</v>
      </c>
      <c r="L12" s="13">
        <f>D12*2</f>
        <v>15.98</v>
      </c>
      <c r="M12" s="13">
        <f>E12*2</f>
        <v>14.48</v>
      </c>
      <c r="N12" s="13">
        <f>F12*2</f>
        <v>13.98</v>
      </c>
    </row>
    <row r="13" spans="1:14" s="24" customFormat="1" ht="31.5" customHeight="1">
      <c r="A13" s="33" t="s">
        <v>19</v>
      </c>
      <c r="B13" s="33" t="s">
        <v>20</v>
      </c>
      <c r="C13" s="33">
        <v>75</v>
      </c>
      <c r="D13" s="34">
        <v>9.5</v>
      </c>
      <c r="E13" s="34">
        <v>8.75</v>
      </c>
      <c r="F13" s="34">
        <v>8.49</v>
      </c>
      <c r="G13" s="35"/>
      <c r="H13" s="34">
        <v>7.99</v>
      </c>
      <c r="I13" s="36">
        <f aca="true" t="shared" si="0" ref="I13:I18">F13-H13</f>
        <v>0.5</v>
      </c>
      <c r="J13" s="37">
        <f aca="true" t="shared" si="1" ref="J13:J18">I13/H13</f>
        <v>0.0625782227784731</v>
      </c>
      <c r="K13" s="33">
        <v>75</v>
      </c>
      <c r="L13" s="34">
        <f>D13*2</f>
        <v>19</v>
      </c>
      <c r="M13" s="34">
        <f>E13*2</f>
        <v>17.5</v>
      </c>
      <c r="N13" s="34">
        <f>F13*2</f>
        <v>16.98</v>
      </c>
    </row>
    <row r="14" spans="1:14" s="32" customFormat="1" ht="31.5" customHeight="1">
      <c r="A14" s="27" t="s">
        <v>21</v>
      </c>
      <c r="B14" s="27" t="s">
        <v>335</v>
      </c>
      <c r="C14" s="27">
        <v>75</v>
      </c>
      <c r="D14" s="28">
        <v>5.49</v>
      </c>
      <c r="E14" s="28">
        <v>4.75</v>
      </c>
      <c r="F14" s="28">
        <v>4.49</v>
      </c>
      <c r="G14" s="29"/>
      <c r="H14" s="28">
        <v>4.59</v>
      </c>
      <c r="I14" s="30"/>
      <c r="J14" s="31"/>
      <c r="K14" s="27">
        <v>75</v>
      </c>
      <c r="L14" s="13">
        <f>D14*2</f>
        <v>10.98</v>
      </c>
      <c r="M14" s="13">
        <f>E14*2</f>
        <v>9.5</v>
      </c>
      <c r="N14" s="13">
        <f>F14*2</f>
        <v>8.98</v>
      </c>
    </row>
    <row r="15" spans="1:14" s="24" customFormat="1" ht="31.5" customHeight="1">
      <c r="A15" s="33" t="s">
        <v>22</v>
      </c>
      <c r="B15" s="33" t="s">
        <v>23</v>
      </c>
      <c r="C15" s="33">
        <v>47</v>
      </c>
      <c r="D15" s="34">
        <v>13</v>
      </c>
      <c r="E15" s="34">
        <v>12</v>
      </c>
      <c r="F15" s="34">
        <v>11.49</v>
      </c>
      <c r="G15" s="35"/>
      <c r="H15" s="34">
        <v>10.99</v>
      </c>
      <c r="I15" s="36">
        <f t="shared" si="0"/>
        <v>0.5</v>
      </c>
      <c r="J15" s="37">
        <f t="shared" si="1"/>
        <v>0.04549590536851683</v>
      </c>
      <c r="K15" s="33">
        <v>47</v>
      </c>
      <c r="L15" s="34">
        <f>D15*2</f>
        <v>26</v>
      </c>
      <c r="M15" s="34">
        <f>E15*2</f>
        <v>24</v>
      </c>
      <c r="N15" s="34">
        <f>F15*2</f>
        <v>22.98</v>
      </c>
    </row>
    <row r="16" spans="1:14" s="24" customFormat="1" ht="31.5" customHeight="1">
      <c r="A16" s="33" t="s">
        <v>24</v>
      </c>
      <c r="B16" s="33" t="s">
        <v>25</v>
      </c>
      <c r="C16" s="33">
        <v>17</v>
      </c>
      <c r="D16" s="34">
        <v>16</v>
      </c>
      <c r="E16" s="34">
        <v>15</v>
      </c>
      <c r="F16" s="34">
        <v>14.25</v>
      </c>
      <c r="G16" s="35"/>
      <c r="H16" s="34">
        <v>13.99</v>
      </c>
      <c r="I16" s="36">
        <f t="shared" si="0"/>
        <v>0.2599999999999998</v>
      </c>
      <c r="J16" s="37">
        <f t="shared" si="1"/>
        <v>0.018584703359542515</v>
      </c>
      <c r="K16" s="33">
        <v>17</v>
      </c>
      <c r="L16" s="34">
        <f>D16*2</f>
        <v>32</v>
      </c>
      <c r="M16" s="34">
        <f>E16*2</f>
        <v>30</v>
      </c>
      <c r="N16" s="34">
        <f>F16*2</f>
        <v>28.5</v>
      </c>
    </row>
    <row r="17" spans="1:14" s="24" customFormat="1" ht="31.5" customHeight="1">
      <c r="A17" s="33" t="s">
        <v>26</v>
      </c>
      <c r="B17" s="33" t="s">
        <v>27</v>
      </c>
      <c r="C17" s="33">
        <v>16</v>
      </c>
      <c r="D17" s="34">
        <v>17.75</v>
      </c>
      <c r="E17" s="34">
        <v>16.75</v>
      </c>
      <c r="F17" s="34">
        <v>15.99</v>
      </c>
      <c r="G17" s="35"/>
      <c r="H17" s="34">
        <v>15.49</v>
      </c>
      <c r="I17" s="36">
        <f t="shared" si="0"/>
        <v>0.5</v>
      </c>
      <c r="J17" s="37">
        <f t="shared" si="1"/>
        <v>0.03227888960619755</v>
      </c>
      <c r="K17" s="33">
        <v>16</v>
      </c>
      <c r="L17" s="34">
        <f>D17*2</f>
        <v>35.5</v>
      </c>
      <c r="M17" s="34">
        <f>E17*2</f>
        <v>33.5</v>
      </c>
      <c r="N17" s="34">
        <f>F17*2</f>
        <v>31.98</v>
      </c>
    </row>
    <row r="18" spans="1:14" s="24" customFormat="1" ht="31.5" customHeight="1">
      <c r="A18" s="33" t="s">
        <v>28</v>
      </c>
      <c r="B18" s="33" t="s">
        <v>29</v>
      </c>
      <c r="C18" s="33">
        <v>30</v>
      </c>
      <c r="D18" s="34">
        <v>14</v>
      </c>
      <c r="E18" s="34">
        <v>13</v>
      </c>
      <c r="F18" s="34">
        <v>12.49</v>
      </c>
      <c r="G18" s="35"/>
      <c r="H18" s="34">
        <v>11.99</v>
      </c>
      <c r="I18" s="36">
        <f t="shared" si="0"/>
        <v>0.5</v>
      </c>
      <c r="J18" s="37">
        <f t="shared" si="1"/>
        <v>0.041701417848206836</v>
      </c>
      <c r="K18" s="33">
        <v>30</v>
      </c>
      <c r="L18" s="34">
        <f>D18*2</f>
        <v>28</v>
      </c>
      <c r="M18" s="34">
        <f>E18*2</f>
        <v>26</v>
      </c>
      <c r="N18" s="34">
        <f>F18*2</f>
        <v>24.98</v>
      </c>
    </row>
    <row r="19" spans="1:14" ht="31.5" customHeight="1">
      <c r="A19" s="1" t="s">
        <v>30</v>
      </c>
      <c r="B19" s="1" t="s">
        <v>31</v>
      </c>
      <c r="C19" s="1">
        <v>30</v>
      </c>
      <c r="D19" s="13">
        <v>8.5</v>
      </c>
      <c r="E19" s="13">
        <v>7.75</v>
      </c>
      <c r="F19" s="13">
        <v>7.25</v>
      </c>
      <c r="G19" s="15"/>
      <c r="H19" s="13">
        <v>7.25</v>
      </c>
      <c r="I19" s="19"/>
      <c r="J19" s="20"/>
      <c r="K19" s="1">
        <v>30</v>
      </c>
      <c r="L19" s="13">
        <f>D19*2</f>
        <v>17</v>
      </c>
      <c r="M19" s="13">
        <f>E19*2</f>
        <v>15.5</v>
      </c>
      <c r="N19" s="13">
        <f>F19*2</f>
        <v>14.5</v>
      </c>
    </row>
    <row r="20" spans="1:14" ht="31.5" customHeight="1">
      <c r="A20" s="1" t="s">
        <v>32</v>
      </c>
      <c r="B20" s="1" t="s">
        <v>33</v>
      </c>
      <c r="C20" s="1">
        <v>30</v>
      </c>
      <c r="D20" s="13">
        <v>9.5</v>
      </c>
      <c r="E20" s="13">
        <v>8.75</v>
      </c>
      <c r="F20" s="13">
        <v>8.25</v>
      </c>
      <c r="G20" s="15"/>
      <c r="H20" s="13">
        <v>8.25</v>
      </c>
      <c r="I20" s="19"/>
      <c r="J20" s="20"/>
      <c r="K20" s="1">
        <v>30</v>
      </c>
      <c r="L20" s="13">
        <f>D20*2</f>
        <v>19</v>
      </c>
      <c r="M20" s="13">
        <f>E20*2</f>
        <v>17.5</v>
      </c>
      <c r="N20" s="13">
        <f>F20*2</f>
        <v>16.5</v>
      </c>
    </row>
    <row r="21" spans="1:14" s="24" customFormat="1" ht="31.5" customHeight="1">
      <c r="A21" s="33" t="s">
        <v>34</v>
      </c>
      <c r="B21" s="33" t="s">
        <v>35</v>
      </c>
      <c r="C21" s="33">
        <v>30</v>
      </c>
      <c r="D21" s="34">
        <v>15</v>
      </c>
      <c r="E21" s="34">
        <v>14</v>
      </c>
      <c r="F21" s="34">
        <v>13.49</v>
      </c>
      <c r="G21" s="35"/>
      <c r="H21" s="34">
        <v>12.99</v>
      </c>
      <c r="I21" s="36">
        <f>F21-H21</f>
        <v>0.5</v>
      </c>
      <c r="J21" s="37">
        <f>I21/H21</f>
        <v>0.03849114703618168</v>
      </c>
      <c r="K21" s="33">
        <v>30</v>
      </c>
      <c r="L21" s="34">
        <f>D21*2</f>
        <v>30</v>
      </c>
      <c r="M21" s="34">
        <f>E21*2</f>
        <v>28</v>
      </c>
      <c r="N21" s="34">
        <f>F21*2</f>
        <v>26.98</v>
      </c>
    </row>
    <row r="22" spans="1:14" s="32" customFormat="1" ht="31.5" customHeight="1">
      <c r="A22" s="27" t="s">
        <v>36</v>
      </c>
      <c r="B22" s="27" t="s">
        <v>37</v>
      </c>
      <c r="C22" s="27">
        <v>53</v>
      </c>
      <c r="D22" s="28">
        <v>9.25</v>
      </c>
      <c r="E22" s="28">
        <v>8.49</v>
      </c>
      <c r="F22" s="28">
        <v>7.99</v>
      </c>
      <c r="G22" s="29"/>
      <c r="H22" s="28">
        <v>7.99</v>
      </c>
      <c r="I22" s="30"/>
      <c r="J22" s="31"/>
      <c r="K22" s="27">
        <v>53</v>
      </c>
      <c r="L22" s="28">
        <f aca="true" t="shared" si="2" ref="L22:L85">D22*2</f>
        <v>18.5</v>
      </c>
      <c r="M22" s="28">
        <f aca="true" t="shared" si="3" ref="M22:M85">E22*2</f>
        <v>16.98</v>
      </c>
      <c r="N22" s="28">
        <f aca="true" t="shared" si="4" ref="N22:N85">F22*2</f>
        <v>15.98</v>
      </c>
    </row>
    <row r="23" spans="1:14" s="32" customFormat="1" ht="31.5" customHeight="1">
      <c r="A23" s="27" t="s">
        <v>38</v>
      </c>
      <c r="B23" s="27" t="s">
        <v>39</v>
      </c>
      <c r="C23" s="27">
        <v>53</v>
      </c>
      <c r="D23" s="28">
        <v>11.25</v>
      </c>
      <c r="E23" s="28">
        <v>10.49</v>
      </c>
      <c r="F23" s="28">
        <v>9.99</v>
      </c>
      <c r="G23" s="29"/>
      <c r="H23" s="28">
        <v>9.99</v>
      </c>
      <c r="I23" s="30"/>
      <c r="J23" s="31"/>
      <c r="K23" s="27">
        <v>53</v>
      </c>
      <c r="L23" s="28">
        <f t="shared" si="2"/>
        <v>22.5</v>
      </c>
      <c r="M23" s="28">
        <f t="shared" si="3"/>
        <v>20.98</v>
      </c>
      <c r="N23" s="28">
        <f t="shared" si="4"/>
        <v>19.98</v>
      </c>
    </row>
    <row r="24" spans="1:14" s="32" customFormat="1" ht="31.5" customHeight="1">
      <c r="A24" s="27" t="s">
        <v>40</v>
      </c>
      <c r="B24" s="27" t="s">
        <v>41</v>
      </c>
      <c r="C24" s="27" t="s">
        <v>42</v>
      </c>
      <c r="D24" s="28">
        <v>13.75</v>
      </c>
      <c r="E24" s="28">
        <v>12.99</v>
      </c>
      <c r="F24" s="28">
        <v>12.49</v>
      </c>
      <c r="G24" s="29"/>
      <c r="H24" s="28">
        <v>12.49</v>
      </c>
      <c r="I24" s="30"/>
      <c r="J24" s="31"/>
      <c r="K24" s="27" t="s">
        <v>42</v>
      </c>
      <c r="L24" s="28">
        <f t="shared" si="2"/>
        <v>27.5</v>
      </c>
      <c r="M24" s="28">
        <f t="shared" si="3"/>
        <v>25.98</v>
      </c>
      <c r="N24" s="28">
        <f t="shared" si="4"/>
        <v>24.98</v>
      </c>
    </row>
    <row r="25" spans="1:14" s="24" customFormat="1" ht="31.5" customHeight="1">
      <c r="A25" s="33" t="s">
        <v>43</v>
      </c>
      <c r="B25" s="33" t="s">
        <v>44</v>
      </c>
      <c r="C25" s="33" t="s">
        <v>45</v>
      </c>
      <c r="D25" s="34">
        <v>7.75</v>
      </c>
      <c r="E25" s="34">
        <v>6.95</v>
      </c>
      <c r="F25" s="34">
        <v>6.69</v>
      </c>
      <c r="G25" s="35"/>
      <c r="H25" s="34">
        <v>6.49</v>
      </c>
      <c r="I25" s="36">
        <f>F25-H25</f>
        <v>0.20000000000000018</v>
      </c>
      <c r="J25" s="37">
        <f>I25/H25</f>
        <v>0.03081664098613254</v>
      </c>
      <c r="K25" s="33" t="s">
        <v>45</v>
      </c>
      <c r="L25" s="34">
        <f t="shared" si="2"/>
        <v>15.5</v>
      </c>
      <c r="M25" s="34">
        <f t="shared" si="3"/>
        <v>13.9</v>
      </c>
      <c r="N25" s="34">
        <f t="shared" si="4"/>
        <v>13.38</v>
      </c>
    </row>
    <row r="26" spans="1:14" s="24" customFormat="1" ht="31.5" customHeight="1">
      <c r="A26" s="33" t="s">
        <v>46</v>
      </c>
      <c r="B26" s="33" t="s">
        <v>357</v>
      </c>
      <c r="C26" s="33">
        <v>52</v>
      </c>
      <c r="D26" s="34">
        <v>4.5</v>
      </c>
      <c r="E26" s="34">
        <v>3.95</v>
      </c>
      <c r="F26" s="34">
        <v>3.59</v>
      </c>
      <c r="G26" s="35"/>
      <c r="H26" s="34">
        <v>3.49</v>
      </c>
      <c r="I26" s="36">
        <f>F26-H26</f>
        <v>0.09999999999999964</v>
      </c>
      <c r="J26" s="37">
        <f>I26/H26</f>
        <v>0.028653295128939726</v>
      </c>
      <c r="K26" s="33">
        <v>52</v>
      </c>
      <c r="L26" s="34">
        <f t="shared" si="2"/>
        <v>9</v>
      </c>
      <c r="M26" s="34">
        <f t="shared" si="3"/>
        <v>7.9</v>
      </c>
      <c r="N26" s="34">
        <f t="shared" si="4"/>
        <v>7.18</v>
      </c>
    </row>
    <row r="27" spans="1:14" s="24" customFormat="1" ht="31.5" customHeight="1">
      <c r="A27" s="33" t="s">
        <v>47</v>
      </c>
      <c r="B27" s="33" t="s">
        <v>48</v>
      </c>
      <c r="C27" s="33">
        <v>52</v>
      </c>
      <c r="D27" s="34">
        <v>4.7</v>
      </c>
      <c r="E27" s="34">
        <v>4.15</v>
      </c>
      <c r="F27" s="34">
        <v>3.79</v>
      </c>
      <c r="G27" s="35"/>
      <c r="H27" s="34">
        <v>3.69</v>
      </c>
      <c r="I27" s="36">
        <f>F27-H27</f>
        <v>0.10000000000000009</v>
      </c>
      <c r="J27" s="37">
        <f>I27/H27</f>
        <v>0.027100271002710053</v>
      </c>
      <c r="K27" s="33">
        <v>52</v>
      </c>
      <c r="L27" s="34">
        <f t="shared" si="2"/>
        <v>9.4</v>
      </c>
      <c r="M27" s="34">
        <f t="shared" si="3"/>
        <v>8.3</v>
      </c>
      <c r="N27" s="34">
        <f t="shared" si="4"/>
        <v>7.58</v>
      </c>
    </row>
    <row r="28" spans="1:14" s="32" customFormat="1" ht="31.5" customHeight="1">
      <c r="A28" s="27" t="s">
        <v>49</v>
      </c>
      <c r="B28" s="27" t="s">
        <v>50</v>
      </c>
      <c r="C28" s="27">
        <v>53</v>
      </c>
      <c r="D28" s="28">
        <v>8</v>
      </c>
      <c r="E28" s="28">
        <v>7.25</v>
      </c>
      <c r="F28" s="28">
        <v>6.99</v>
      </c>
      <c r="G28" s="29"/>
      <c r="H28" s="28">
        <v>6.99</v>
      </c>
      <c r="I28" s="30"/>
      <c r="J28" s="31"/>
      <c r="K28" s="27">
        <v>53</v>
      </c>
      <c r="L28" s="28">
        <f t="shared" si="2"/>
        <v>16</v>
      </c>
      <c r="M28" s="28">
        <f t="shared" si="3"/>
        <v>14.5</v>
      </c>
      <c r="N28" s="28">
        <f t="shared" si="4"/>
        <v>13.98</v>
      </c>
    </row>
    <row r="29" spans="1:14" s="32" customFormat="1" ht="31.5" customHeight="1">
      <c r="A29" s="27" t="s">
        <v>51</v>
      </c>
      <c r="B29" s="27" t="s">
        <v>52</v>
      </c>
      <c r="C29" s="27">
        <v>29</v>
      </c>
      <c r="D29" s="28">
        <v>21</v>
      </c>
      <c r="E29" s="28">
        <v>19.75</v>
      </c>
      <c r="F29" s="28">
        <v>18.99</v>
      </c>
      <c r="G29" s="29"/>
      <c r="H29" s="28">
        <v>18.99</v>
      </c>
      <c r="I29" s="30"/>
      <c r="J29" s="31"/>
      <c r="K29" s="27">
        <v>29</v>
      </c>
      <c r="L29" s="28">
        <f t="shared" si="2"/>
        <v>42</v>
      </c>
      <c r="M29" s="28">
        <f t="shared" si="3"/>
        <v>39.5</v>
      </c>
      <c r="N29" s="28">
        <f t="shared" si="4"/>
        <v>37.98</v>
      </c>
    </row>
    <row r="30" spans="1:14" s="32" customFormat="1" ht="31.5" customHeight="1">
      <c r="A30" s="27" t="s">
        <v>51</v>
      </c>
      <c r="B30" s="27" t="s">
        <v>53</v>
      </c>
      <c r="C30" s="27">
        <v>29</v>
      </c>
      <c r="D30" s="28">
        <v>23</v>
      </c>
      <c r="E30" s="28">
        <v>21.75</v>
      </c>
      <c r="F30" s="28">
        <v>20.99</v>
      </c>
      <c r="G30" s="29"/>
      <c r="H30" s="28">
        <v>20.99</v>
      </c>
      <c r="I30" s="30"/>
      <c r="J30" s="31"/>
      <c r="K30" s="27">
        <v>29</v>
      </c>
      <c r="L30" s="28">
        <f t="shared" si="2"/>
        <v>46</v>
      </c>
      <c r="M30" s="28">
        <f t="shared" si="3"/>
        <v>43.5</v>
      </c>
      <c r="N30" s="28">
        <f t="shared" si="4"/>
        <v>41.98</v>
      </c>
    </row>
    <row r="31" spans="1:14" s="32" customFormat="1" ht="31.5" customHeight="1">
      <c r="A31" s="27" t="s">
        <v>54</v>
      </c>
      <c r="B31" s="27" t="s">
        <v>55</v>
      </c>
      <c r="C31" s="27">
        <v>29</v>
      </c>
      <c r="D31" s="28">
        <v>24</v>
      </c>
      <c r="E31" s="28">
        <v>22.75</v>
      </c>
      <c r="F31" s="28">
        <v>21.99</v>
      </c>
      <c r="G31" s="29"/>
      <c r="H31" s="28">
        <v>21.99</v>
      </c>
      <c r="I31" s="30"/>
      <c r="J31" s="31"/>
      <c r="K31" s="27">
        <v>29</v>
      </c>
      <c r="L31" s="28">
        <f t="shared" si="2"/>
        <v>48</v>
      </c>
      <c r="M31" s="28">
        <f t="shared" si="3"/>
        <v>45.5</v>
      </c>
      <c r="N31" s="28">
        <f t="shared" si="4"/>
        <v>43.98</v>
      </c>
    </row>
    <row r="32" spans="1:14" s="32" customFormat="1" ht="31.5" customHeight="1">
      <c r="A32" s="27" t="s">
        <v>54</v>
      </c>
      <c r="B32" s="27" t="s">
        <v>56</v>
      </c>
      <c r="C32" s="27">
        <v>29</v>
      </c>
      <c r="D32" s="28">
        <v>26</v>
      </c>
      <c r="E32" s="28">
        <v>24.75</v>
      </c>
      <c r="F32" s="28">
        <v>23.99</v>
      </c>
      <c r="G32" s="29"/>
      <c r="H32" s="28">
        <v>23.99</v>
      </c>
      <c r="I32" s="30"/>
      <c r="J32" s="31"/>
      <c r="K32" s="27">
        <v>29</v>
      </c>
      <c r="L32" s="28">
        <f t="shared" si="2"/>
        <v>52</v>
      </c>
      <c r="M32" s="28">
        <f t="shared" si="3"/>
        <v>49.5</v>
      </c>
      <c r="N32" s="28">
        <f t="shared" si="4"/>
        <v>47.98</v>
      </c>
    </row>
    <row r="33" spans="1:14" s="32" customFormat="1" ht="31.5" customHeight="1">
      <c r="A33" s="27" t="s">
        <v>57</v>
      </c>
      <c r="B33" s="27" t="s">
        <v>58</v>
      </c>
      <c r="C33" s="27">
        <v>29</v>
      </c>
      <c r="D33" s="28">
        <v>17.75</v>
      </c>
      <c r="E33" s="28">
        <v>16.75</v>
      </c>
      <c r="F33" s="28">
        <v>15.95</v>
      </c>
      <c r="G33" s="29"/>
      <c r="H33" s="28">
        <v>15.95</v>
      </c>
      <c r="I33" s="30"/>
      <c r="J33" s="31"/>
      <c r="K33" s="27">
        <v>29</v>
      </c>
      <c r="L33" s="28">
        <f t="shared" si="2"/>
        <v>35.5</v>
      </c>
      <c r="M33" s="28">
        <f t="shared" si="3"/>
        <v>33.5</v>
      </c>
      <c r="N33" s="28">
        <f t="shared" si="4"/>
        <v>31.9</v>
      </c>
    </row>
    <row r="34" spans="1:14" s="32" customFormat="1" ht="31.5" customHeight="1">
      <c r="A34" s="27" t="s">
        <v>57</v>
      </c>
      <c r="B34" s="27" t="s">
        <v>59</v>
      </c>
      <c r="C34" s="27">
        <v>29</v>
      </c>
      <c r="D34" s="28">
        <v>19.75</v>
      </c>
      <c r="E34" s="28">
        <v>18.5</v>
      </c>
      <c r="F34" s="28">
        <v>17.75</v>
      </c>
      <c r="G34" s="29"/>
      <c r="H34" s="28">
        <v>17.75</v>
      </c>
      <c r="I34" s="30"/>
      <c r="J34" s="31"/>
      <c r="K34" s="27">
        <v>29</v>
      </c>
      <c r="L34" s="28">
        <f t="shared" si="2"/>
        <v>39.5</v>
      </c>
      <c r="M34" s="28">
        <f t="shared" si="3"/>
        <v>37</v>
      </c>
      <c r="N34" s="28">
        <f t="shared" si="4"/>
        <v>35.5</v>
      </c>
    </row>
    <row r="35" spans="1:14" s="32" customFormat="1" ht="31.5" customHeight="1">
      <c r="A35" s="27" t="s">
        <v>60</v>
      </c>
      <c r="B35" s="27" t="s">
        <v>61</v>
      </c>
      <c r="C35" s="27">
        <v>31</v>
      </c>
      <c r="D35" s="28">
        <v>16.75</v>
      </c>
      <c r="E35" s="28">
        <v>15.75</v>
      </c>
      <c r="F35" s="28">
        <v>14.99</v>
      </c>
      <c r="G35" s="29"/>
      <c r="H35" s="28">
        <v>14.99</v>
      </c>
      <c r="I35" s="30"/>
      <c r="J35" s="31"/>
      <c r="K35" s="27">
        <v>31</v>
      </c>
      <c r="L35" s="28">
        <f t="shared" si="2"/>
        <v>33.5</v>
      </c>
      <c r="M35" s="28">
        <f t="shared" si="3"/>
        <v>31.5</v>
      </c>
      <c r="N35" s="28">
        <f t="shared" si="4"/>
        <v>29.98</v>
      </c>
    </row>
    <row r="36" spans="1:14" s="32" customFormat="1" ht="31.5" customHeight="1">
      <c r="A36" s="27" t="s">
        <v>62</v>
      </c>
      <c r="B36" s="27" t="s">
        <v>63</v>
      </c>
      <c r="C36" s="27">
        <v>31</v>
      </c>
      <c r="D36" s="28">
        <v>15.75</v>
      </c>
      <c r="E36" s="28">
        <v>14.75</v>
      </c>
      <c r="F36" s="28">
        <v>13.99</v>
      </c>
      <c r="G36" s="29"/>
      <c r="H36" s="28">
        <v>13.99</v>
      </c>
      <c r="I36" s="30"/>
      <c r="J36" s="31"/>
      <c r="K36" s="27">
        <v>31</v>
      </c>
      <c r="L36" s="28">
        <f t="shared" si="2"/>
        <v>31.5</v>
      </c>
      <c r="M36" s="28">
        <f t="shared" si="3"/>
        <v>29.5</v>
      </c>
      <c r="N36" s="28">
        <f t="shared" si="4"/>
        <v>27.98</v>
      </c>
    </row>
    <row r="37" spans="1:14" s="24" customFormat="1" ht="31.5" customHeight="1">
      <c r="A37" s="33" t="s">
        <v>64</v>
      </c>
      <c r="B37" s="33" t="s">
        <v>65</v>
      </c>
      <c r="C37" s="33" t="s">
        <v>7</v>
      </c>
      <c r="D37" s="34">
        <v>13.25</v>
      </c>
      <c r="E37" s="34">
        <v>12.25</v>
      </c>
      <c r="F37" s="34">
        <v>11.75</v>
      </c>
      <c r="G37" s="35"/>
      <c r="H37" s="34">
        <v>11.49</v>
      </c>
      <c r="I37" s="36">
        <f aca="true" t="shared" si="5" ref="I37:I48">F37-H37</f>
        <v>0.2599999999999998</v>
      </c>
      <c r="J37" s="37">
        <f aca="true" t="shared" si="6" ref="J37:J48">I37/H37</f>
        <v>0.022628372497824175</v>
      </c>
      <c r="K37" s="33" t="s">
        <v>7</v>
      </c>
      <c r="L37" s="34">
        <f t="shared" si="2"/>
        <v>26.5</v>
      </c>
      <c r="M37" s="34">
        <f t="shared" si="3"/>
        <v>24.5</v>
      </c>
      <c r="N37" s="34">
        <f t="shared" si="4"/>
        <v>23.5</v>
      </c>
    </row>
    <row r="38" spans="1:14" s="24" customFormat="1" ht="31.5" customHeight="1">
      <c r="A38" s="33" t="s">
        <v>66</v>
      </c>
      <c r="B38" s="33" t="s">
        <v>67</v>
      </c>
      <c r="C38" s="33">
        <v>71</v>
      </c>
      <c r="D38" s="34">
        <v>18.25</v>
      </c>
      <c r="E38" s="34">
        <v>17.25</v>
      </c>
      <c r="F38" s="34">
        <v>16.49</v>
      </c>
      <c r="G38" s="35"/>
      <c r="H38" s="34">
        <v>15.99</v>
      </c>
      <c r="I38" s="36">
        <f t="shared" si="5"/>
        <v>0.4999999999999982</v>
      </c>
      <c r="J38" s="37">
        <f t="shared" si="6"/>
        <v>0.0312695434646653</v>
      </c>
      <c r="K38" s="33">
        <v>71</v>
      </c>
      <c r="L38" s="34">
        <f t="shared" si="2"/>
        <v>36.5</v>
      </c>
      <c r="M38" s="34">
        <f t="shared" si="3"/>
        <v>34.5</v>
      </c>
      <c r="N38" s="34">
        <f t="shared" si="4"/>
        <v>32.98</v>
      </c>
    </row>
    <row r="39" spans="1:14" s="24" customFormat="1" ht="31.5" customHeight="1">
      <c r="A39" s="33" t="s">
        <v>68</v>
      </c>
      <c r="B39" s="33" t="s">
        <v>69</v>
      </c>
      <c r="C39" s="33">
        <v>69</v>
      </c>
      <c r="D39" s="34">
        <v>13.75</v>
      </c>
      <c r="E39" s="34">
        <v>12.75</v>
      </c>
      <c r="F39" s="34">
        <v>12.25</v>
      </c>
      <c r="G39" s="35"/>
      <c r="H39" s="34">
        <v>11.99</v>
      </c>
      <c r="I39" s="36">
        <f t="shared" si="5"/>
        <v>0.2599999999999998</v>
      </c>
      <c r="J39" s="37">
        <f t="shared" si="6"/>
        <v>0.02168473728106754</v>
      </c>
      <c r="K39" s="33">
        <v>69</v>
      </c>
      <c r="L39" s="34">
        <f t="shared" si="2"/>
        <v>27.5</v>
      </c>
      <c r="M39" s="34">
        <f t="shared" si="3"/>
        <v>25.5</v>
      </c>
      <c r="N39" s="34">
        <f t="shared" si="4"/>
        <v>24.5</v>
      </c>
    </row>
    <row r="40" spans="1:14" s="24" customFormat="1" ht="31.5" customHeight="1">
      <c r="A40" s="33" t="s">
        <v>70</v>
      </c>
      <c r="B40" s="33" t="s">
        <v>71</v>
      </c>
      <c r="C40" s="33">
        <v>17</v>
      </c>
      <c r="D40" s="34">
        <v>16</v>
      </c>
      <c r="E40" s="34">
        <v>15</v>
      </c>
      <c r="F40" s="34">
        <v>14.25</v>
      </c>
      <c r="G40" s="35"/>
      <c r="H40" s="34">
        <v>13.99</v>
      </c>
      <c r="I40" s="36">
        <f t="shared" si="5"/>
        <v>0.2599999999999998</v>
      </c>
      <c r="J40" s="37">
        <f t="shared" si="6"/>
        <v>0.018584703359542515</v>
      </c>
      <c r="K40" s="33">
        <v>17</v>
      </c>
      <c r="L40" s="34">
        <f t="shared" si="2"/>
        <v>32</v>
      </c>
      <c r="M40" s="34">
        <f t="shared" si="3"/>
        <v>30</v>
      </c>
      <c r="N40" s="34">
        <f t="shared" si="4"/>
        <v>28.5</v>
      </c>
    </row>
    <row r="41" spans="1:14" s="24" customFormat="1" ht="31.5" customHeight="1">
      <c r="A41" s="33" t="s">
        <v>72</v>
      </c>
      <c r="B41" s="33" t="s">
        <v>73</v>
      </c>
      <c r="C41" s="33">
        <v>47</v>
      </c>
      <c r="D41" s="34">
        <v>13</v>
      </c>
      <c r="E41" s="34">
        <v>12</v>
      </c>
      <c r="F41" s="34">
        <v>11.49</v>
      </c>
      <c r="G41" s="35"/>
      <c r="H41" s="34">
        <v>10.99</v>
      </c>
      <c r="I41" s="36">
        <f t="shared" si="5"/>
        <v>0.5</v>
      </c>
      <c r="J41" s="37">
        <f t="shared" si="6"/>
        <v>0.04549590536851683</v>
      </c>
      <c r="K41" s="33">
        <v>47</v>
      </c>
      <c r="L41" s="34">
        <f t="shared" si="2"/>
        <v>26</v>
      </c>
      <c r="M41" s="34">
        <f t="shared" si="3"/>
        <v>24</v>
      </c>
      <c r="N41" s="34">
        <f t="shared" si="4"/>
        <v>22.98</v>
      </c>
    </row>
    <row r="42" spans="1:14" s="24" customFormat="1" ht="31.5" customHeight="1">
      <c r="A42" s="33" t="s">
        <v>74</v>
      </c>
      <c r="B42" s="33" t="s">
        <v>336</v>
      </c>
      <c r="C42" s="33">
        <v>68</v>
      </c>
      <c r="D42" s="34">
        <v>12.5</v>
      </c>
      <c r="E42" s="34">
        <v>11.75</v>
      </c>
      <c r="F42" s="34">
        <v>11.29</v>
      </c>
      <c r="G42" s="35"/>
      <c r="H42" s="34">
        <v>10.99</v>
      </c>
      <c r="I42" s="36">
        <f t="shared" si="5"/>
        <v>0.29999999999999893</v>
      </c>
      <c r="J42" s="37">
        <f t="shared" si="6"/>
        <v>0.027297543221110002</v>
      </c>
      <c r="K42" s="33">
        <v>68</v>
      </c>
      <c r="L42" s="34">
        <f t="shared" si="2"/>
        <v>25</v>
      </c>
      <c r="M42" s="34">
        <f t="shared" si="3"/>
        <v>23.5</v>
      </c>
      <c r="N42" s="34">
        <f t="shared" si="4"/>
        <v>22.58</v>
      </c>
    </row>
    <row r="43" spans="1:14" s="24" customFormat="1" ht="31.5" customHeight="1">
      <c r="A43" s="33" t="s">
        <v>75</v>
      </c>
      <c r="B43" s="33" t="s">
        <v>76</v>
      </c>
      <c r="C43" s="33">
        <v>41</v>
      </c>
      <c r="D43" s="34">
        <v>11.75</v>
      </c>
      <c r="E43" s="34">
        <v>11</v>
      </c>
      <c r="F43" s="34">
        <v>10.49</v>
      </c>
      <c r="G43" s="35"/>
      <c r="H43" s="34">
        <v>9.99</v>
      </c>
      <c r="I43" s="36">
        <f t="shared" si="5"/>
        <v>0.5</v>
      </c>
      <c r="J43" s="37">
        <f t="shared" si="6"/>
        <v>0.050050050050050046</v>
      </c>
      <c r="K43" s="33">
        <v>41</v>
      </c>
      <c r="L43" s="34">
        <f t="shared" si="2"/>
        <v>23.5</v>
      </c>
      <c r="M43" s="34">
        <f t="shared" si="3"/>
        <v>22</v>
      </c>
      <c r="N43" s="34">
        <f t="shared" si="4"/>
        <v>20.98</v>
      </c>
    </row>
    <row r="44" spans="1:14" s="24" customFormat="1" ht="31.5" customHeight="1">
      <c r="A44" s="33" t="s">
        <v>77</v>
      </c>
      <c r="B44" s="33" t="s">
        <v>78</v>
      </c>
      <c r="C44" s="33">
        <v>43</v>
      </c>
      <c r="D44" s="34">
        <v>12</v>
      </c>
      <c r="E44" s="34">
        <v>11.25</v>
      </c>
      <c r="F44" s="34">
        <v>10.75</v>
      </c>
      <c r="G44" s="35"/>
      <c r="H44" s="34">
        <v>10.49</v>
      </c>
      <c r="I44" s="36">
        <f t="shared" si="5"/>
        <v>0.2599999999999998</v>
      </c>
      <c r="J44" s="37">
        <f t="shared" si="6"/>
        <v>0.024785510009532868</v>
      </c>
      <c r="K44" s="33">
        <v>43</v>
      </c>
      <c r="L44" s="34">
        <f t="shared" si="2"/>
        <v>24</v>
      </c>
      <c r="M44" s="34">
        <f t="shared" si="3"/>
        <v>22.5</v>
      </c>
      <c r="N44" s="34">
        <f t="shared" si="4"/>
        <v>21.5</v>
      </c>
    </row>
    <row r="45" spans="1:14" s="24" customFormat="1" ht="31.5" customHeight="1">
      <c r="A45" s="33" t="s">
        <v>79</v>
      </c>
      <c r="B45" s="33" t="s">
        <v>80</v>
      </c>
      <c r="C45" s="33">
        <v>42</v>
      </c>
      <c r="D45" s="34">
        <v>15.25</v>
      </c>
      <c r="E45" s="34">
        <v>14.25</v>
      </c>
      <c r="F45" s="34">
        <v>13.49</v>
      </c>
      <c r="G45" s="35"/>
      <c r="H45" s="34">
        <v>12.99</v>
      </c>
      <c r="I45" s="36">
        <f t="shared" si="5"/>
        <v>0.5</v>
      </c>
      <c r="J45" s="37">
        <f t="shared" si="6"/>
        <v>0.03849114703618168</v>
      </c>
      <c r="K45" s="33">
        <v>42</v>
      </c>
      <c r="L45" s="34">
        <f t="shared" si="2"/>
        <v>30.5</v>
      </c>
      <c r="M45" s="34">
        <f t="shared" si="3"/>
        <v>28.5</v>
      </c>
      <c r="N45" s="34">
        <f t="shared" si="4"/>
        <v>26.98</v>
      </c>
    </row>
    <row r="46" spans="1:14" s="24" customFormat="1" ht="31.5" customHeight="1">
      <c r="A46" s="33" t="s">
        <v>81</v>
      </c>
      <c r="B46" s="33" t="s">
        <v>82</v>
      </c>
      <c r="C46" s="33">
        <v>41</v>
      </c>
      <c r="D46" s="34">
        <v>11.75</v>
      </c>
      <c r="E46" s="34">
        <v>11</v>
      </c>
      <c r="F46" s="34">
        <v>10.49</v>
      </c>
      <c r="G46" s="35"/>
      <c r="H46" s="34">
        <v>9.99</v>
      </c>
      <c r="I46" s="36">
        <f t="shared" si="5"/>
        <v>0.5</v>
      </c>
      <c r="J46" s="37">
        <f t="shared" si="6"/>
        <v>0.050050050050050046</v>
      </c>
      <c r="K46" s="33">
        <v>41</v>
      </c>
      <c r="L46" s="34">
        <f t="shared" si="2"/>
        <v>23.5</v>
      </c>
      <c r="M46" s="34">
        <f t="shared" si="3"/>
        <v>22</v>
      </c>
      <c r="N46" s="34">
        <f t="shared" si="4"/>
        <v>20.98</v>
      </c>
    </row>
    <row r="47" spans="1:14" s="24" customFormat="1" ht="31.5" customHeight="1">
      <c r="A47" s="33" t="s">
        <v>83</v>
      </c>
      <c r="B47" s="33" t="s">
        <v>84</v>
      </c>
      <c r="C47" s="33">
        <v>25</v>
      </c>
      <c r="D47" s="34">
        <v>14.25</v>
      </c>
      <c r="E47" s="34">
        <v>13.25</v>
      </c>
      <c r="F47" s="34">
        <v>12.79</v>
      </c>
      <c r="G47" s="35"/>
      <c r="H47" s="34">
        <v>12.49</v>
      </c>
      <c r="I47" s="36">
        <f t="shared" si="5"/>
        <v>0.29999999999999893</v>
      </c>
      <c r="J47" s="37">
        <f t="shared" si="6"/>
        <v>0.02401921537229775</v>
      </c>
      <c r="K47" s="33">
        <v>25</v>
      </c>
      <c r="L47" s="34">
        <f t="shared" si="2"/>
        <v>28.5</v>
      </c>
      <c r="M47" s="34">
        <f t="shared" si="3"/>
        <v>26.5</v>
      </c>
      <c r="N47" s="34">
        <f t="shared" si="4"/>
        <v>25.58</v>
      </c>
    </row>
    <row r="48" spans="1:14" s="24" customFormat="1" ht="31.5" customHeight="1">
      <c r="A48" s="33" t="s">
        <v>85</v>
      </c>
      <c r="B48" s="33" t="s">
        <v>86</v>
      </c>
      <c r="C48" s="33">
        <v>25</v>
      </c>
      <c r="D48" s="34">
        <v>14.25</v>
      </c>
      <c r="E48" s="34">
        <v>13.25</v>
      </c>
      <c r="F48" s="34">
        <v>12.79</v>
      </c>
      <c r="G48" s="35"/>
      <c r="H48" s="34">
        <v>12.49</v>
      </c>
      <c r="I48" s="36">
        <f t="shared" si="5"/>
        <v>0.29999999999999893</v>
      </c>
      <c r="J48" s="37">
        <f t="shared" si="6"/>
        <v>0.02401921537229775</v>
      </c>
      <c r="K48" s="33">
        <v>25</v>
      </c>
      <c r="L48" s="34">
        <f t="shared" si="2"/>
        <v>28.5</v>
      </c>
      <c r="M48" s="34">
        <f t="shared" si="3"/>
        <v>26.5</v>
      </c>
      <c r="N48" s="34">
        <f t="shared" si="4"/>
        <v>25.58</v>
      </c>
    </row>
    <row r="49" spans="1:14" s="32" customFormat="1" ht="31.5" customHeight="1">
      <c r="A49" s="27" t="s">
        <v>87</v>
      </c>
      <c r="B49" s="27" t="s">
        <v>88</v>
      </c>
      <c r="C49" s="27">
        <v>27</v>
      </c>
      <c r="D49" s="28">
        <v>14.75</v>
      </c>
      <c r="E49" s="28">
        <v>13.75</v>
      </c>
      <c r="F49" s="28">
        <v>12.99</v>
      </c>
      <c r="G49" s="29"/>
      <c r="H49" s="28">
        <v>12.99</v>
      </c>
      <c r="I49" s="30"/>
      <c r="J49" s="31"/>
      <c r="K49" s="27">
        <v>27</v>
      </c>
      <c r="L49" s="28">
        <f t="shared" si="2"/>
        <v>29.5</v>
      </c>
      <c r="M49" s="28">
        <f t="shared" si="3"/>
        <v>27.5</v>
      </c>
      <c r="N49" s="28">
        <f t="shared" si="4"/>
        <v>25.98</v>
      </c>
    </row>
    <row r="50" spans="1:14" s="32" customFormat="1" ht="31.5" customHeight="1">
      <c r="A50" s="27" t="s">
        <v>89</v>
      </c>
      <c r="B50" s="27" t="s">
        <v>90</v>
      </c>
      <c r="C50" s="27">
        <v>27</v>
      </c>
      <c r="D50" s="28">
        <v>14.49</v>
      </c>
      <c r="E50" s="28">
        <v>13.49</v>
      </c>
      <c r="F50" s="28">
        <v>12.99</v>
      </c>
      <c r="G50" s="29"/>
      <c r="H50" s="28">
        <v>12.99</v>
      </c>
      <c r="I50" s="30"/>
      <c r="J50" s="31"/>
      <c r="K50" s="27">
        <v>27</v>
      </c>
      <c r="L50" s="28">
        <f t="shared" si="2"/>
        <v>28.98</v>
      </c>
      <c r="M50" s="28">
        <f t="shared" si="3"/>
        <v>26.98</v>
      </c>
      <c r="N50" s="28">
        <f t="shared" si="4"/>
        <v>25.98</v>
      </c>
    </row>
    <row r="51" spans="1:14" s="32" customFormat="1" ht="31.5" customHeight="1">
      <c r="A51" s="27" t="s">
        <v>91</v>
      </c>
      <c r="B51" s="27" t="s">
        <v>92</v>
      </c>
      <c r="C51" s="27">
        <v>28</v>
      </c>
      <c r="D51" s="28">
        <v>17.75</v>
      </c>
      <c r="E51" s="28">
        <v>16.75</v>
      </c>
      <c r="F51" s="28">
        <v>15.99</v>
      </c>
      <c r="G51" s="29"/>
      <c r="H51" s="28">
        <v>15.99</v>
      </c>
      <c r="I51" s="30"/>
      <c r="J51" s="31"/>
      <c r="K51" s="27">
        <v>28</v>
      </c>
      <c r="L51" s="28">
        <f t="shared" si="2"/>
        <v>35.5</v>
      </c>
      <c r="M51" s="28">
        <f t="shared" si="3"/>
        <v>33.5</v>
      </c>
      <c r="N51" s="28">
        <f t="shared" si="4"/>
        <v>31.98</v>
      </c>
    </row>
    <row r="52" spans="1:14" s="32" customFormat="1" ht="31.5" customHeight="1">
      <c r="A52" s="27" t="s">
        <v>93</v>
      </c>
      <c r="B52" s="27" t="s">
        <v>94</v>
      </c>
      <c r="C52" s="27">
        <v>28</v>
      </c>
      <c r="D52" s="28">
        <v>17.75</v>
      </c>
      <c r="E52" s="28">
        <v>16.75</v>
      </c>
      <c r="F52" s="28">
        <v>15.99</v>
      </c>
      <c r="G52" s="29"/>
      <c r="H52" s="28">
        <v>15.99</v>
      </c>
      <c r="I52" s="30"/>
      <c r="J52" s="31"/>
      <c r="K52" s="27">
        <v>28</v>
      </c>
      <c r="L52" s="28">
        <f t="shared" si="2"/>
        <v>35.5</v>
      </c>
      <c r="M52" s="28">
        <f t="shared" si="3"/>
        <v>33.5</v>
      </c>
      <c r="N52" s="28">
        <f t="shared" si="4"/>
        <v>31.98</v>
      </c>
    </row>
    <row r="53" spans="1:14" s="32" customFormat="1" ht="31.5" customHeight="1">
      <c r="A53" s="27" t="s">
        <v>95</v>
      </c>
      <c r="B53" s="27" t="s">
        <v>96</v>
      </c>
      <c r="C53" s="27">
        <v>12</v>
      </c>
      <c r="D53" s="28">
        <v>15.75</v>
      </c>
      <c r="E53" s="28">
        <v>14.75</v>
      </c>
      <c r="F53" s="28">
        <v>13.99</v>
      </c>
      <c r="G53" s="29"/>
      <c r="H53" s="28">
        <v>13.99</v>
      </c>
      <c r="I53" s="30"/>
      <c r="J53" s="31"/>
      <c r="K53" s="27">
        <v>12</v>
      </c>
      <c r="L53" s="28">
        <f t="shared" si="2"/>
        <v>31.5</v>
      </c>
      <c r="M53" s="28">
        <f t="shared" si="3"/>
        <v>29.5</v>
      </c>
      <c r="N53" s="28">
        <f t="shared" si="4"/>
        <v>27.98</v>
      </c>
    </row>
    <row r="54" spans="1:14" s="24" customFormat="1" ht="31.5" customHeight="1">
      <c r="A54" s="33" t="s">
        <v>97</v>
      </c>
      <c r="B54" s="33" t="s">
        <v>98</v>
      </c>
      <c r="C54" s="33">
        <v>19</v>
      </c>
      <c r="D54" s="34">
        <v>16</v>
      </c>
      <c r="E54" s="34">
        <v>15</v>
      </c>
      <c r="F54" s="34">
        <v>14.25</v>
      </c>
      <c r="G54" s="35"/>
      <c r="H54" s="34">
        <v>13.99</v>
      </c>
      <c r="I54" s="36">
        <f>F54-H54</f>
        <v>0.2599999999999998</v>
      </c>
      <c r="J54" s="37">
        <f>I54/H54</f>
        <v>0.018584703359542515</v>
      </c>
      <c r="K54" s="33">
        <v>19</v>
      </c>
      <c r="L54" s="34">
        <f t="shared" si="2"/>
        <v>32</v>
      </c>
      <c r="M54" s="34">
        <f t="shared" si="3"/>
        <v>30</v>
      </c>
      <c r="N54" s="34">
        <f t="shared" si="4"/>
        <v>28.5</v>
      </c>
    </row>
    <row r="55" spans="1:14" s="24" customFormat="1" ht="31.5" customHeight="1">
      <c r="A55" s="33" t="s">
        <v>99</v>
      </c>
      <c r="B55" s="33" t="s">
        <v>100</v>
      </c>
      <c r="C55" s="33">
        <v>20</v>
      </c>
      <c r="D55" s="34">
        <v>16</v>
      </c>
      <c r="E55" s="34">
        <v>15</v>
      </c>
      <c r="F55" s="34">
        <v>14.25</v>
      </c>
      <c r="G55" s="35"/>
      <c r="H55" s="34">
        <v>13.99</v>
      </c>
      <c r="I55" s="36">
        <f>F55-H55</f>
        <v>0.2599999999999998</v>
      </c>
      <c r="J55" s="37">
        <f>I55/H55</f>
        <v>0.018584703359542515</v>
      </c>
      <c r="K55" s="33">
        <v>20</v>
      </c>
      <c r="L55" s="34">
        <f t="shared" si="2"/>
        <v>32</v>
      </c>
      <c r="M55" s="34">
        <f t="shared" si="3"/>
        <v>30</v>
      </c>
      <c r="N55" s="34">
        <f t="shared" si="4"/>
        <v>28.5</v>
      </c>
    </row>
    <row r="56" spans="1:14" s="32" customFormat="1" ht="31.5" customHeight="1">
      <c r="A56" s="27" t="s">
        <v>101</v>
      </c>
      <c r="B56" s="27" t="s">
        <v>337</v>
      </c>
      <c r="C56" s="27">
        <v>67</v>
      </c>
      <c r="D56" s="28">
        <v>16.75</v>
      </c>
      <c r="E56" s="28">
        <v>15.75</v>
      </c>
      <c r="F56" s="28">
        <v>14.99</v>
      </c>
      <c r="G56" s="29"/>
      <c r="H56" s="28">
        <v>14.99</v>
      </c>
      <c r="I56" s="30"/>
      <c r="J56" s="31"/>
      <c r="K56" s="27">
        <v>67</v>
      </c>
      <c r="L56" s="28">
        <f t="shared" si="2"/>
        <v>33.5</v>
      </c>
      <c r="M56" s="28">
        <f t="shared" si="3"/>
        <v>31.5</v>
      </c>
      <c r="N56" s="28">
        <f t="shared" si="4"/>
        <v>29.98</v>
      </c>
    </row>
    <row r="57" spans="1:14" s="32" customFormat="1" ht="31.5" customHeight="1">
      <c r="A57" s="27" t="s">
        <v>102</v>
      </c>
      <c r="B57" s="27" t="s">
        <v>338</v>
      </c>
      <c r="C57" s="27">
        <v>67</v>
      </c>
      <c r="D57" s="28">
        <v>16.75</v>
      </c>
      <c r="E57" s="28">
        <v>15.75</v>
      </c>
      <c r="F57" s="28">
        <v>14.99</v>
      </c>
      <c r="G57" s="29"/>
      <c r="H57" s="28">
        <v>14.99</v>
      </c>
      <c r="I57" s="30"/>
      <c r="J57" s="31"/>
      <c r="K57" s="27">
        <v>67</v>
      </c>
      <c r="L57" s="28">
        <f t="shared" si="2"/>
        <v>33.5</v>
      </c>
      <c r="M57" s="28">
        <f t="shared" si="3"/>
        <v>31.5</v>
      </c>
      <c r="N57" s="28">
        <f t="shared" si="4"/>
        <v>29.98</v>
      </c>
    </row>
    <row r="58" spans="1:14" s="32" customFormat="1" ht="31.5" customHeight="1">
      <c r="A58" s="27" t="s">
        <v>103</v>
      </c>
      <c r="B58" s="27" t="s">
        <v>104</v>
      </c>
      <c r="C58" s="27">
        <v>24</v>
      </c>
      <c r="D58" s="28">
        <v>16.25</v>
      </c>
      <c r="E58" s="28">
        <v>15.25</v>
      </c>
      <c r="F58" s="28">
        <v>14.49</v>
      </c>
      <c r="G58" s="29"/>
      <c r="H58" s="28">
        <v>14.49</v>
      </c>
      <c r="I58" s="30"/>
      <c r="J58" s="31"/>
      <c r="K58" s="27">
        <v>24</v>
      </c>
      <c r="L58" s="28">
        <f t="shared" si="2"/>
        <v>32.5</v>
      </c>
      <c r="M58" s="28">
        <f t="shared" si="3"/>
        <v>30.5</v>
      </c>
      <c r="N58" s="28">
        <f t="shared" si="4"/>
        <v>28.98</v>
      </c>
    </row>
    <row r="59" spans="1:14" s="32" customFormat="1" ht="31.5" customHeight="1">
      <c r="A59" s="27" t="s">
        <v>105</v>
      </c>
      <c r="B59" s="27" t="s">
        <v>106</v>
      </c>
      <c r="C59" s="27">
        <v>24</v>
      </c>
      <c r="D59" s="28">
        <v>15.25</v>
      </c>
      <c r="E59" s="28">
        <v>14.25</v>
      </c>
      <c r="F59" s="28">
        <v>13.49</v>
      </c>
      <c r="G59" s="29"/>
      <c r="H59" s="28">
        <v>13.49</v>
      </c>
      <c r="I59" s="30"/>
      <c r="J59" s="31"/>
      <c r="K59" s="27">
        <v>24</v>
      </c>
      <c r="L59" s="28">
        <f t="shared" si="2"/>
        <v>30.5</v>
      </c>
      <c r="M59" s="28">
        <f t="shared" si="3"/>
        <v>28.5</v>
      </c>
      <c r="N59" s="28">
        <f t="shared" si="4"/>
        <v>26.98</v>
      </c>
    </row>
    <row r="60" spans="1:14" s="24" customFormat="1" ht="31.5" customHeight="1">
      <c r="A60" s="33" t="s">
        <v>107</v>
      </c>
      <c r="B60" s="33" t="s">
        <v>108</v>
      </c>
      <c r="C60" s="33">
        <v>39</v>
      </c>
      <c r="D60" s="34">
        <v>14.5</v>
      </c>
      <c r="E60" s="34">
        <v>13.5</v>
      </c>
      <c r="F60" s="34">
        <v>12.75</v>
      </c>
      <c r="G60" s="35"/>
      <c r="H60" s="34">
        <v>12.49</v>
      </c>
      <c r="I60" s="36">
        <f aca="true" t="shared" si="7" ref="I60:I67">F60-H60</f>
        <v>0.2599999999999998</v>
      </c>
      <c r="J60" s="37">
        <f aca="true" t="shared" si="8" ref="J60:J67">I60/H60</f>
        <v>0.02081665332265811</v>
      </c>
      <c r="K60" s="33">
        <v>39</v>
      </c>
      <c r="L60" s="34">
        <f t="shared" si="2"/>
        <v>29</v>
      </c>
      <c r="M60" s="34">
        <f t="shared" si="3"/>
        <v>27</v>
      </c>
      <c r="N60" s="34">
        <f t="shared" si="4"/>
        <v>25.5</v>
      </c>
    </row>
    <row r="61" spans="1:14" s="24" customFormat="1" ht="31.5" customHeight="1">
      <c r="A61" s="33" t="s">
        <v>109</v>
      </c>
      <c r="B61" s="33" t="s">
        <v>110</v>
      </c>
      <c r="C61" s="33">
        <v>38</v>
      </c>
      <c r="D61" s="34">
        <v>14.5</v>
      </c>
      <c r="E61" s="34">
        <v>13.5</v>
      </c>
      <c r="F61" s="34">
        <v>12.75</v>
      </c>
      <c r="G61" s="35"/>
      <c r="H61" s="34">
        <v>12.49</v>
      </c>
      <c r="I61" s="36">
        <f t="shared" si="7"/>
        <v>0.2599999999999998</v>
      </c>
      <c r="J61" s="37">
        <f t="shared" si="8"/>
        <v>0.02081665332265811</v>
      </c>
      <c r="K61" s="33">
        <v>38</v>
      </c>
      <c r="L61" s="34">
        <f t="shared" si="2"/>
        <v>29</v>
      </c>
      <c r="M61" s="34">
        <f t="shared" si="3"/>
        <v>27</v>
      </c>
      <c r="N61" s="34">
        <f t="shared" si="4"/>
        <v>25.5</v>
      </c>
    </row>
    <row r="62" spans="1:14" s="24" customFormat="1" ht="31.5" customHeight="1">
      <c r="A62" s="33" t="s">
        <v>111</v>
      </c>
      <c r="B62" s="33" t="s">
        <v>112</v>
      </c>
      <c r="C62" s="33">
        <v>57</v>
      </c>
      <c r="D62" s="34">
        <v>17.75</v>
      </c>
      <c r="E62" s="34">
        <v>15.75</v>
      </c>
      <c r="F62" s="34">
        <v>14.99</v>
      </c>
      <c r="G62" s="35"/>
      <c r="H62" s="34">
        <v>14.49</v>
      </c>
      <c r="I62" s="36">
        <f t="shared" si="7"/>
        <v>0.5</v>
      </c>
      <c r="J62" s="37">
        <f t="shared" si="8"/>
        <v>0.03450655624568668</v>
      </c>
      <c r="K62" s="33">
        <v>57</v>
      </c>
      <c r="L62" s="34">
        <f t="shared" si="2"/>
        <v>35.5</v>
      </c>
      <c r="M62" s="34">
        <f t="shared" si="3"/>
        <v>31.5</v>
      </c>
      <c r="N62" s="34">
        <f t="shared" si="4"/>
        <v>29.98</v>
      </c>
    </row>
    <row r="63" spans="1:14" s="32" customFormat="1" ht="31.5" customHeight="1">
      <c r="A63" s="27" t="s">
        <v>113</v>
      </c>
      <c r="B63" s="27" t="s">
        <v>114</v>
      </c>
      <c r="C63" s="27">
        <v>38</v>
      </c>
      <c r="D63" s="28">
        <v>14.25</v>
      </c>
      <c r="E63" s="28">
        <v>13.25</v>
      </c>
      <c r="F63" s="28">
        <v>12.49</v>
      </c>
      <c r="G63" s="29"/>
      <c r="H63" s="28">
        <v>12.49</v>
      </c>
      <c r="I63" s="30"/>
      <c r="J63" s="31"/>
      <c r="K63" s="27">
        <v>38</v>
      </c>
      <c r="L63" s="28">
        <f t="shared" si="2"/>
        <v>28.5</v>
      </c>
      <c r="M63" s="28">
        <f t="shared" si="3"/>
        <v>26.5</v>
      </c>
      <c r="N63" s="28">
        <f t="shared" si="4"/>
        <v>24.98</v>
      </c>
    </row>
    <row r="64" spans="1:14" s="24" customFormat="1" ht="31.5" customHeight="1">
      <c r="A64" s="33" t="s">
        <v>115</v>
      </c>
      <c r="B64" s="33" t="s">
        <v>116</v>
      </c>
      <c r="C64" s="33">
        <v>35</v>
      </c>
      <c r="D64" s="34">
        <v>14.25</v>
      </c>
      <c r="E64" s="34">
        <v>13.25</v>
      </c>
      <c r="F64" s="34">
        <v>12.49</v>
      </c>
      <c r="G64" s="35"/>
      <c r="H64" s="34">
        <v>11.99</v>
      </c>
      <c r="I64" s="36">
        <f t="shared" si="7"/>
        <v>0.5</v>
      </c>
      <c r="J64" s="37">
        <f t="shared" si="8"/>
        <v>0.041701417848206836</v>
      </c>
      <c r="K64" s="33">
        <v>35</v>
      </c>
      <c r="L64" s="34">
        <f t="shared" si="2"/>
        <v>28.5</v>
      </c>
      <c r="M64" s="34">
        <f t="shared" si="3"/>
        <v>26.5</v>
      </c>
      <c r="N64" s="34">
        <f t="shared" si="4"/>
        <v>24.98</v>
      </c>
    </row>
    <row r="65" spans="1:14" s="32" customFormat="1" ht="31.5" customHeight="1">
      <c r="A65" s="27" t="s">
        <v>117</v>
      </c>
      <c r="B65" s="27" t="s">
        <v>118</v>
      </c>
      <c r="C65" s="27">
        <v>34</v>
      </c>
      <c r="D65" s="28">
        <v>14.75</v>
      </c>
      <c r="E65" s="28">
        <v>13.75</v>
      </c>
      <c r="F65" s="28">
        <v>12.99</v>
      </c>
      <c r="G65" s="29"/>
      <c r="H65" s="28">
        <v>12.99</v>
      </c>
      <c r="I65" s="30"/>
      <c r="J65" s="31"/>
      <c r="K65" s="27">
        <v>34</v>
      </c>
      <c r="L65" s="28">
        <f t="shared" si="2"/>
        <v>29.5</v>
      </c>
      <c r="M65" s="28">
        <f t="shared" si="3"/>
        <v>27.5</v>
      </c>
      <c r="N65" s="28">
        <f t="shared" si="4"/>
        <v>25.98</v>
      </c>
    </row>
    <row r="66" spans="1:14" s="32" customFormat="1" ht="31.5" customHeight="1">
      <c r="A66" s="27" t="s">
        <v>119</v>
      </c>
      <c r="B66" s="27" t="s">
        <v>120</v>
      </c>
      <c r="C66" s="27">
        <v>56</v>
      </c>
      <c r="D66" s="28">
        <v>6.8</v>
      </c>
      <c r="E66" s="28">
        <v>6.05</v>
      </c>
      <c r="F66" s="28">
        <v>5.79</v>
      </c>
      <c r="G66" s="29"/>
      <c r="H66" s="28">
        <v>5.79</v>
      </c>
      <c r="I66" s="30"/>
      <c r="J66" s="31"/>
      <c r="K66" s="27">
        <v>56</v>
      </c>
      <c r="L66" s="28">
        <f t="shared" si="2"/>
        <v>13.6</v>
      </c>
      <c r="M66" s="28">
        <f t="shared" si="3"/>
        <v>12.1</v>
      </c>
      <c r="N66" s="28">
        <f t="shared" si="4"/>
        <v>11.58</v>
      </c>
    </row>
    <row r="67" spans="1:14" s="24" customFormat="1" ht="31.5" customHeight="1">
      <c r="A67" s="33" t="s">
        <v>121</v>
      </c>
      <c r="B67" s="33" t="s">
        <v>122</v>
      </c>
      <c r="C67" s="33">
        <v>51</v>
      </c>
      <c r="D67" s="34">
        <v>12.25</v>
      </c>
      <c r="E67" s="34">
        <v>11.5</v>
      </c>
      <c r="F67" s="34">
        <v>10.99</v>
      </c>
      <c r="G67" s="35"/>
      <c r="H67" s="34">
        <v>10.49</v>
      </c>
      <c r="I67" s="36">
        <f t="shared" si="7"/>
        <v>0.5</v>
      </c>
      <c r="J67" s="37">
        <f t="shared" si="8"/>
        <v>0.047664442326024785</v>
      </c>
      <c r="K67" s="33">
        <v>51</v>
      </c>
      <c r="L67" s="34">
        <f t="shared" si="2"/>
        <v>24.5</v>
      </c>
      <c r="M67" s="34">
        <f t="shared" si="3"/>
        <v>23</v>
      </c>
      <c r="N67" s="34">
        <f t="shared" si="4"/>
        <v>21.98</v>
      </c>
    </row>
    <row r="68" spans="1:14" s="32" customFormat="1" ht="31.5" customHeight="1">
      <c r="A68" s="27" t="s">
        <v>124</v>
      </c>
      <c r="B68" s="27" t="s">
        <v>125</v>
      </c>
      <c r="C68" s="27">
        <v>57</v>
      </c>
      <c r="D68" s="28">
        <v>12.5</v>
      </c>
      <c r="E68" s="28">
        <v>11.5</v>
      </c>
      <c r="F68" s="28">
        <v>10.95</v>
      </c>
      <c r="G68" s="29"/>
      <c r="H68" s="28">
        <v>10.95</v>
      </c>
      <c r="I68" s="30"/>
      <c r="J68" s="31"/>
      <c r="K68" s="27">
        <v>57</v>
      </c>
      <c r="L68" s="28">
        <f t="shared" si="2"/>
        <v>25</v>
      </c>
      <c r="M68" s="28">
        <f t="shared" si="3"/>
        <v>23</v>
      </c>
      <c r="N68" s="28">
        <f t="shared" si="4"/>
        <v>21.9</v>
      </c>
    </row>
    <row r="69" spans="1:14" s="32" customFormat="1" ht="31.5" customHeight="1">
      <c r="A69" s="27" t="s">
        <v>126</v>
      </c>
      <c r="B69" s="27" t="s">
        <v>127</v>
      </c>
      <c r="C69" s="27">
        <v>48</v>
      </c>
      <c r="D69" s="28">
        <v>12.25</v>
      </c>
      <c r="E69" s="28">
        <v>11.5</v>
      </c>
      <c r="F69" s="28">
        <v>10.99</v>
      </c>
      <c r="G69" s="29"/>
      <c r="H69" s="28">
        <v>10.99</v>
      </c>
      <c r="I69" s="30"/>
      <c r="J69" s="31"/>
      <c r="K69" s="27">
        <v>48</v>
      </c>
      <c r="L69" s="28">
        <f t="shared" si="2"/>
        <v>24.5</v>
      </c>
      <c r="M69" s="28">
        <f t="shared" si="3"/>
        <v>23</v>
      </c>
      <c r="N69" s="28">
        <f t="shared" si="4"/>
        <v>21.98</v>
      </c>
    </row>
    <row r="70" spans="1:14" s="32" customFormat="1" ht="31.5" customHeight="1">
      <c r="A70" s="27" t="s">
        <v>128</v>
      </c>
      <c r="B70" s="27" t="s">
        <v>129</v>
      </c>
      <c r="C70" s="27">
        <v>50</v>
      </c>
      <c r="D70" s="28">
        <v>12.25</v>
      </c>
      <c r="E70" s="28">
        <v>11.5</v>
      </c>
      <c r="F70" s="28">
        <v>10.99</v>
      </c>
      <c r="G70" s="29"/>
      <c r="H70" s="28">
        <v>10.99</v>
      </c>
      <c r="I70" s="30"/>
      <c r="J70" s="31"/>
      <c r="K70" s="27">
        <v>50</v>
      </c>
      <c r="L70" s="28">
        <f t="shared" si="2"/>
        <v>24.5</v>
      </c>
      <c r="M70" s="28">
        <f t="shared" si="3"/>
        <v>23</v>
      </c>
      <c r="N70" s="28">
        <f t="shared" si="4"/>
        <v>21.98</v>
      </c>
    </row>
    <row r="71" spans="1:14" s="32" customFormat="1" ht="31.5" customHeight="1">
      <c r="A71" s="27" t="s">
        <v>130</v>
      </c>
      <c r="B71" s="27" t="s">
        <v>131</v>
      </c>
      <c r="C71" s="27" t="s">
        <v>132</v>
      </c>
      <c r="D71" s="28">
        <v>15.75</v>
      </c>
      <c r="E71" s="28">
        <v>14.75</v>
      </c>
      <c r="F71" s="28">
        <v>13.99</v>
      </c>
      <c r="G71" s="29"/>
      <c r="H71" s="28">
        <v>13.99</v>
      </c>
      <c r="I71" s="30"/>
      <c r="J71" s="31"/>
      <c r="K71" s="27" t="s">
        <v>132</v>
      </c>
      <c r="L71" s="28">
        <f t="shared" si="2"/>
        <v>31.5</v>
      </c>
      <c r="M71" s="28">
        <f t="shared" si="3"/>
        <v>29.5</v>
      </c>
      <c r="N71" s="28">
        <f t="shared" si="4"/>
        <v>27.98</v>
      </c>
    </row>
    <row r="72" spans="1:14" s="32" customFormat="1" ht="31.5" customHeight="1">
      <c r="A72" s="27" t="s">
        <v>133</v>
      </c>
      <c r="B72" s="27" t="s">
        <v>134</v>
      </c>
      <c r="C72" s="27">
        <v>22</v>
      </c>
      <c r="D72" s="28">
        <v>16.75</v>
      </c>
      <c r="E72" s="28">
        <v>15.75</v>
      </c>
      <c r="F72" s="28">
        <v>14.99</v>
      </c>
      <c r="G72" s="29"/>
      <c r="H72" s="28">
        <v>14.99</v>
      </c>
      <c r="I72" s="30"/>
      <c r="J72" s="31"/>
      <c r="K72" s="27">
        <v>22</v>
      </c>
      <c r="L72" s="28">
        <f t="shared" si="2"/>
        <v>33.5</v>
      </c>
      <c r="M72" s="28">
        <f t="shared" si="3"/>
        <v>31.5</v>
      </c>
      <c r="N72" s="28">
        <f t="shared" si="4"/>
        <v>29.98</v>
      </c>
    </row>
    <row r="73" spans="1:14" s="32" customFormat="1" ht="31.5" customHeight="1">
      <c r="A73" s="27" t="s">
        <v>135</v>
      </c>
      <c r="B73" s="27" t="s">
        <v>136</v>
      </c>
      <c r="C73" s="27">
        <v>74</v>
      </c>
      <c r="D73" s="28">
        <v>15.75</v>
      </c>
      <c r="E73" s="28">
        <v>14.75</v>
      </c>
      <c r="F73" s="28">
        <v>13.99</v>
      </c>
      <c r="G73" s="29"/>
      <c r="H73" s="28">
        <v>13.99</v>
      </c>
      <c r="I73" s="30"/>
      <c r="J73" s="31"/>
      <c r="K73" s="27">
        <v>74</v>
      </c>
      <c r="L73" s="28">
        <f t="shared" si="2"/>
        <v>31.5</v>
      </c>
      <c r="M73" s="28">
        <f t="shared" si="3"/>
        <v>29.5</v>
      </c>
      <c r="N73" s="28">
        <f t="shared" si="4"/>
        <v>27.98</v>
      </c>
    </row>
    <row r="74" spans="1:14" s="32" customFormat="1" ht="31.5" customHeight="1">
      <c r="A74" s="27" t="s">
        <v>137</v>
      </c>
      <c r="B74" s="27" t="s">
        <v>138</v>
      </c>
      <c r="C74" s="27">
        <v>13</v>
      </c>
      <c r="D74" s="28">
        <v>16.75</v>
      </c>
      <c r="E74" s="28">
        <v>15.75</v>
      </c>
      <c r="F74" s="28">
        <v>14.99</v>
      </c>
      <c r="G74" s="29"/>
      <c r="H74" s="28">
        <v>14.99</v>
      </c>
      <c r="I74" s="30"/>
      <c r="J74" s="31"/>
      <c r="K74" s="27">
        <v>13</v>
      </c>
      <c r="L74" s="28">
        <f t="shared" si="2"/>
        <v>33.5</v>
      </c>
      <c r="M74" s="28">
        <f t="shared" si="3"/>
        <v>31.5</v>
      </c>
      <c r="N74" s="28">
        <f t="shared" si="4"/>
        <v>29.98</v>
      </c>
    </row>
    <row r="75" spans="1:14" s="32" customFormat="1" ht="31.5" customHeight="1">
      <c r="A75" s="27" t="s">
        <v>139</v>
      </c>
      <c r="B75" s="27" t="s">
        <v>140</v>
      </c>
      <c r="C75" s="27">
        <v>15</v>
      </c>
      <c r="D75" s="28">
        <v>16.75</v>
      </c>
      <c r="E75" s="28">
        <v>15.75</v>
      </c>
      <c r="F75" s="28">
        <v>14.99</v>
      </c>
      <c r="G75" s="29"/>
      <c r="H75" s="28">
        <v>14.99</v>
      </c>
      <c r="I75" s="30"/>
      <c r="J75" s="31"/>
      <c r="K75" s="27">
        <v>15</v>
      </c>
      <c r="L75" s="28">
        <f t="shared" si="2"/>
        <v>33.5</v>
      </c>
      <c r="M75" s="28">
        <f t="shared" si="3"/>
        <v>31.5</v>
      </c>
      <c r="N75" s="28">
        <f t="shared" si="4"/>
        <v>29.98</v>
      </c>
    </row>
    <row r="76" spans="1:14" s="32" customFormat="1" ht="31.5" customHeight="1">
      <c r="A76" s="27" t="s">
        <v>141</v>
      </c>
      <c r="B76" s="27" t="s">
        <v>142</v>
      </c>
      <c r="C76" s="27">
        <v>9</v>
      </c>
      <c r="D76" s="28">
        <v>16.75</v>
      </c>
      <c r="E76" s="28">
        <v>15.75</v>
      </c>
      <c r="F76" s="28">
        <v>14.99</v>
      </c>
      <c r="G76" s="29"/>
      <c r="H76" s="28">
        <v>14.99</v>
      </c>
      <c r="I76" s="30"/>
      <c r="J76" s="31"/>
      <c r="K76" s="27">
        <v>9</v>
      </c>
      <c r="L76" s="28">
        <f t="shared" si="2"/>
        <v>33.5</v>
      </c>
      <c r="M76" s="28">
        <f t="shared" si="3"/>
        <v>31.5</v>
      </c>
      <c r="N76" s="28">
        <f t="shared" si="4"/>
        <v>29.98</v>
      </c>
    </row>
    <row r="77" spans="1:14" s="32" customFormat="1" ht="31.5" customHeight="1">
      <c r="A77" s="27" t="s">
        <v>350</v>
      </c>
      <c r="B77" s="27" t="s">
        <v>352</v>
      </c>
      <c r="C77" s="27">
        <v>9</v>
      </c>
      <c r="D77" s="28">
        <v>16.75</v>
      </c>
      <c r="E77" s="28">
        <v>15.75</v>
      </c>
      <c r="F77" s="28">
        <v>14.99</v>
      </c>
      <c r="G77" s="29"/>
      <c r="H77" s="28">
        <v>14.99</v>
      </c>
      <c r="I77" s="30"/>
      <c r="J77" s="31"/>
      <c r="K77" s="27">
        <v>9</v>
      </c>
      <c r="L77" s="28">
        <f t="shared" si="2"/>
        <v>33.5</v>
      </c>
      <c r="M77" s="28">
        <f t="shared" si="3"/>
        <v>31.5</v>
      </c>
      <c r="N77" s="28">
        <f t="shared" si="4"/>
        <v>29.98</v>
      </c>
    </row>
    <row r="78" spans="1:14" s="24" customFormat="1" ht="31.5" customHeight="1">
      <c r="A78" s="33" t="s">
        <v>143</v>
      </c>
      <c r="B78" s="33" t="s">
        <v>144</v>
      </c>
      <c r="C78" s="33" t="s">
        <v>145</v>
      </c>
      <c r="D78" s="34">
        <v>9.5</v>
      </c>
      <c r="E78" s="34">
        <v>8.75</v>
      </c>
      <c r="F78" s="34">
        <v>8.29</v>
      </c>
      <c r="G78" s="35"/>
      <c r="H78" s="34">
        <v>7.99</v>
      </c>
      <c r="I78" s="36">
        <f>F78-H78</f>
        <v>0.29999999999999893</v>
      </c>
      <c r="J78" s="37">
        <f>I78/H78</f>
        <v>0.03754693366708372</v>
      </c>
      <c r="K78" s="33" t="s">
        <v>145</v>
      </c>
      <c r="L78" s="34">
        <f t="shared" si="2"/>
        <v>19</v>
      </c>
      <c r="M78" s="34">
        <f t="shared" si="3"/>
        <v>17.5</v>
      </c>
      <c r="N78" s="34">
        <f t="shared" si="4"/>
        <v>16.58</v>
      </c>
    </row>
    <row r="79" spans="1:14" s="24" customFormat="1" ht="31.5" customHeight="1">
      <c r="A79" s="33" t="s">
        <v>143</v>
      </c>
      <c r="B79" s="33" t="s">
        <v>146</v>
      </c>
      <c r="C79" s="33" t="s">
        <v>145</v>
      </c>
      <c r="D79" s="34">
        <v>10</v>
      </c>
      <c r="E79" s="34">
        <v>9.25</v>
      </c>
      <c r="F79" s="34">
        <v>8.69</v>
      </c>
      <c r="G79" s="35"/>
      <c r="H79" s="34">
        <v>8.49</v>
      </c>
      <c r="I79" s="36">
        <f>F79-H79</f>
        <v>0.1999999999999993</v>
      </c>
      <c r="J79" s="37">
        <f>I79/H79</f>
        <v>0.023557126030624178</v>
      </c>
      <c r="K79" s="33" t="s">
        <v>145</v>
      </c>
      <c r="L79" s="34">
        <f t="shared" si="2"/>
        <v>20</v>
      </c>
      <c r="M79" s="34">
        <f t="shared" si="3"/>
        <v>18.5</v>
      </c>
      <c r="N79" s="34">
        <f t="shared" si="4"/>
        <v>17.38</v>
      </c>
    </row>
    <row r="80" spans="1:14" s="32" customFormat="1" ht="31.5" customHeight="1">
      <c r="A80" s="27" t="s">
        <v>147</v>
      </c>
      <c r="B80" s="27" t="s">
        <v>148</v>
      </c>
      <c r="C80" s="27">
        <v>37</v>
      </c>
      <c r="D80" s="28">
        <v>10.25</v>
      </c>
      <c r="E80" s="28">
        <v>9.5</v>
      </c>
      <c r="F80" s="28">
        <v>8.99</v>
      </c>
      <c r="G80" s="29"/>
      <c r="H80" s="28">
        <v>8.99</v>
      </c>
      <c r="I80" s="30"/>
      <c r="J80" s="31"/>
      <c r="K80" s="27">
        <v>37</v>
      </c>
      <c r="L80" s="28">
        <f t="shared" si="2"/>
        <v>20.5</v>
      </c>
      <c r="M80" s="28">
        <f t="shared" si="3"/>
        <v>19</v>
      </c>
      <c r="N80" s="28">
        <f t="shared" si="4"/>
        <v>17.98</v>
      </c>
    </row>
    <row r="81" spans="1:14" s="32" customFormat="1" ht="31.5" customHeight="1">
      <c r="A81" s="27" t="s">
        <v>149</v>
      </c>
      <c r="B81" s="27" t="s">
        <v>150</v>
      </c>
      <c r="C81" s="27" t="s">
        <v>151</v>
      </c>
      <c r="D81" s="28">
        <v>5.59</v>
      </c>
      <c r="E81" s="28">
        <v>4.84</v>
      </c>
      <c r="F81" s="28">
        <v>4.59</v>
      </c>
      <c r="G81" s="29"/>
      <c r="H81" s="28">
        <v>4.59</v>
      </c>
      <c r="I81" s="30"/>
      <c r="J81" s="31"/>
      <c r="K81" s="27" t="s">
        <v>151</v>
      </c>
      <c r="L81" s="28">
        <f t="shared" si="2"/>
        <v>11.18</v>
      </c>
      <c r="M81" s="28">
        <f t="shared" si="3"/>
        <v>9.68</v>
      </c>
      <c r="N81" s="28">
        <f t="shared" si="4"/>
        <v>9.18</v>
      </c>
    </row>
    <row r="82" spans="1:14" s="32" customFormat="1" ht="31.5" customHeight="1">
      <c r="A82" s="27" t="s">
        <v>152</v>
      </c>
      <c r="B82" s="27" t="s">
        <v>153</v>
      </c>
      <c r="C82" s="27" t="s">
        <v>151</v>
      </c>
      <c r="D82" s="28">
        <v>5.89</v>
      </c>
      <c r="E82" s="28">
        <v>5.15</v>
      </c>
      <c r="F82" s="28">
        <v>4.89</v>
      </c>
      <c r="G82" s="29"/>
      <c r="H82" s="28">
        <v>4.89</v>
      </c>
      <c r="I82" s="30"/>
      <c r="J82" s="31"/>
      <c r="K82" s="27" t="s">
        <v>151</v>
      </c>
      <c r="L82" s="28">
        <f t="shared" si="2"/>
        <v>11.78</v>
      </c>
      <c r="M82" s="28">
        <f t="shared" si="3"/>
        <v>10.3</v>
      </c>
      <c r="N82" s="28">
        <f t="shared" si="4"/>
        <v>9.78</v>
      </c>
    </row>
    <row r="83" spans="1:14" s="32" customFormat="1" ht="31.5" customHeight="1">
      <c r="A83" s="27" t="s">
        <v>154</v>
      </c>
      <c r="B83" s="27" t="s">
        <v>155</v>
      </c>
      <c r="C83" s="27">
        <v>56</v>
      </c>
      <c r="D83" s="28">
        <v>7</v>
      </c>
      <c r="E83" s="28">
        <v>6.25</v>
      </c>
      <c r="F83" s="28">
        <v>5.99</v>
      </c>
      <c r="G83" s="29"/>
      <c r="H83" s="28">
        <v>5.99</v>
      </c>
      <c r="I83" s="30"/>
      <c r="J83" s="31"/>
      <c r="K83" s="27">
        <v>56</v>
      </c>
      <c r="L83" s="28">
        <f t="shared" si="2"/>
        <v>14</v>
      </c>
      <c r="M83" s="28">
        <f t="shared" si="3"/>
        <v>12.5</v>
      </c>
      <c r="N83" s="28">
        <f t="shared" si="4"/>
        <v>11.98</v>
      </c>
    </row>
    <row r="84" spans="1:14" s="32" customFormat="1" ht="31.5" customHeight="1">
      <c r="A84" s="27" t="s">
        <v>156</v>
      </c>
      <c r="B84" s="27" t="s">
        <v>157</v>
      </c>
      <c r="C84" s="27">
        <v>26</v>
      </c>
      <c r="D84" s="28">
        <v>14.25</v>
      </c>
      <c r="E84" s="28">
        <v>13.25</v>
      </c>
      <c r="F84" s="28">
        <v>12.49</v>
      </c>
      <c r="G84" s="29"/>
      <c r="H84" s="28">
        <v>12.49</v>
      </c>
      <c r="I84" s="30"/>
      <c r="J84" s="31"/>
      <c r="K84" s="27">
        <v>26</v>
      </c>
      <c r="L84" s="28">
        <f t="shared" si="2"/>
        <v>28.5</v>
      </c>
      <c r="M84" s="28">
        <f t="shared" si="3"/>
        <v>26.5</v>
      </c>
      <c r="N84" s="28">
        <f t="shared" si="4"/>
        <v>24.98</v>
      </c>
    </row>
    <row r="85" spans="1:14" s="24" customFormat="1" ht="31.5" customHeight="1">
      <c r="A85" s="33" t="s">
        <v>158</v>
      </c>
      <c r="B85" s="33" t="s">
        <v>159</v>
      </c>
      <c r="C85" s="33">
        <v>46</v>
      </c>
      <c r="D85" s="34">
        <v>9.5</v>
      </c>
      <c r="E85" s="34">
        <v>8.75</v>
      </c>
      <c r="F85" s="34">
        <v>8.29</v>
      </c>
      <c r="G85" s="35"/>
      <c r="H85" s="34">
        <v>7.99</v>
      </c>
      <c r="I85" s="36">
        <f>F85-H85</f>
        <v>0.29999999999999893</v>
      </c>
      <c r="J85" s="37">
        <f>I85/H85</f>
        <v>0.03754693366708372</v>
      </c>
      <c r="K85" s="33">
        <v>46</v>
      </c>
      <c r="L85" s="34">
        <f t="shared" si="2"/>
        <v>19</v>
      </c>
      <c r="M85" s="34">
        <f t="shared" si="3"/>
        <v>17.5</v>
      </c>
      <c r="N85" s="34">
        <f t="shared" si="4"/>
        <v>16.58</v>
      </c>
    </row>
    <row r="86" spans="1:14" s="24" customFormat="1" ht="31.5" customHeight="1">
      <c r="A86" s="33" t="s">
        <v>160</v>
      </c>
      <c r="B86" s="33" t="s">
        <v>161</v>
      </c>
      <c r="C86" s="33">
        <v>44</v>
      </c>
      <c r="D86" s="34">
        <v>10.25</v>
      </c>
      <c r="E86" s="34">
        <v>9.5</v>
      </c>
      <c r="F86" s="34">
        <v>8.99</v>
      </c>
      <c r="G86" s="35"/>
      <c r="H86" s="34">
        <v>8.79</v>
      </c>
      <c r="I86" s="36">
        <f>F86-H86</f>
        <v>0.20000000000000107</v>
      </c>
      <c r="J86" s="37">
        <f>I86/H86</f>
        <v>0.02275312855517646</v>
      </c>
      <c r="K86" s="33">
        <v>44</v>
      </c>
      <c r="L86" s="34">
        <f aca="true" t="shared" si="9" ref="L86:L115">D86*2</f>
        <v>20.5</v>
      </c>
      <c r="M86" s="34">
        <f aca="true" t="shared" si="10" ref="M86:M115">E86*2</f>
        <v>19</v>
      </c>
      <c r="N86" s="34">
        <f aca="true" t="shared" si="11" ref="N86:N115">F86*2</f>
        <v>17.98</v>
      </c>
    </row>
    <row r="87" spans="1:14" s="32" customFormat="1" ht="31.5" customHeight="1">
      <c r="A87" s="27" t="s">
        <v>162</v>
      </c>
      <c r="B87" s="27" t="s">
        <v>163</v>
      </c>
      <c r="C87" s="27">
        <v>45</v>
      </c>
      <c r="D87" s="28">
        <v>13.49</v>
      </c>
      <c r="E87" s="28">
        <v>12.49</v>
      </c>
      <c r="F87" s="28">
        <v>11.99</v>
      </c>
      <c r="G87" s="29"/>
      <c r="H87" s="28">
        <v>11.99</v>
      </c>
      <c r="I87" s="30"/>
      <c r="J87" s="31"/>
      <c r="K87" s="27">
        <v>45</v>
      </c>
      <c r="L87" s="28">
        <f t="shared" si="9"/>
        <v>26.98</v>
      </c>
      <c r="M87" s="28">
        <f t="shared" si="10"/>
        <v>24.98</v>
      </c>
      <c r="N87" s="28">
        <f t="shared" si="11"/>
        <v>23.98</v>
      </c>
    </row>
    <row r="88" spans="1:14" s="24" customFormat="1" ht="31.5" customHeight="1">
      <c r="A88" s="33" t="s">
        <v>164</v>
      </c>
      <c r="B88" s="33" t="s">
        <v>165</v>
      </c>
      <c r="C88" s="33">
        <v>44</v>
      </c>
      <c r="D88" s="34">
        <v>10.25</v>
      </c>
      <c r="E88" s="34">
        <v>9.5</v>
      </c>
      <c r="F88" s="34">
        <v>8.99</v>
      </c>
      <c r="G88" s="35"/>
      <c r="H88" s="34">
        <v>8.79</v>
      </c>
      <c r="I88" s="36">
        <f>F88-H88</f>
        <v>0.20000000000000107</v>
      </c>
      <c r="J88" s="37">
        <f>I88/H88</f>
        <v>0.02275312855517646</v>
      </c>
      <c r="K88" s="33">
        <v>44</v>
      </c>
      <c r="L88" s="34">
        <f t="shared" si="9"/>
        <v>20.5</v>
      </c>
      <c r="M88" s="34">
        <f t="shared" si="10"/>
        <v>19</v>
      </c>
      <c r="N88" s="34">
        <f t="shared" si="11"/>
        <v>17.98</v>
      </c>
    </row>
    <row r="89" spans="1:14" s="32" customFormat="1" ht="31.5" customHeight="1">
      <c r="A89" s="27" t="s">
        <v>166</v>
      </c>
      <c r="B89" s="27" t="s">
        <v>167</v>
      </c>
      <c r="C89" s="27">
        <v>73</v>
      </c>
      <c r="D89" s="28">
        <v>13.3</v>
      </c>
      <c r="E89" s="28">
        <v>12.3</v>
      </c>
      <c r="F89" s="28">
        <v>11.79</v>
      </c>
      <c r="G89" s="29"/>
      <c r="H89" s="28">
        <v>11.79</v>
      </c>
      <c r="I89" s="30"/>
      <c r="J89" s="31"/>
      <c r="K89" s="27">
        <v>73</v>
      </c>
      <c r="L89" s="28">
        <f t="shared" si="9"/>
        <v>26.6</v>
      </c>
      <c r="M89" s="28">
        <f t="shared" si="10"/>
        <v>24.6</v>
      </c>
      <c r="N89" s="28">
        <f t="shared" si="11"/>
        <v>23.58</v>
      </c>
    </row>
    <row r="90" spans="1:14" s="32" customFormat="1" ht="31.5" customHeight="1">
      <c r="A90" s="27" t="s">
        <v>168</v>
      </c>
      <c r="B90" s="27" t="s">
        <v>169</v>
      </c>
      <c r="C90" s="27">
        <v>33</v>
      </c>
      <c r="D90" s="28">
        <v>8.85</v>
      </c>
      <c r="E90" s="28">
        <v>8.1</v>
      </c>
      <c r="F90" s="28">
        <v>7.59</v>
      </c>
      <c r="G90" s="29"/>
      <c r="H90" s="28">
        <v>7.59</v>
      </c>
      <c r="I90" s="30"/>
      <c r="J90" s="31"/>
      <c r="K90" s="27">
        <v>33</v>
      </c>
      <c r="L90" s="28">
        <f t="shared" si="9"/>
        <v>17.7</v>
      </c>
      <c r="M90" s="28">
        <f t="shared" si="10"/>
        <v>16.2</v>
      </c>
      <c r="N90" s="28">
        <f t="shared" si="11"/>
        <v>15.18</v>
      </c>
    </row>
    <row r="91" spans="1:14" s="32" customFormat="1" ht="31.5" customHeight="1">
      <c r="A91" s="27" t="s">
        <v>170</v>
      </c>
      <c r="B91" s="27" t="s">
        <v>171</v>
      </c>
      <c r="C91" s="27">
        <v>33</v>
      </c>
      <c r="D91" s="28">
        <v>9.24</v>
      </c>
      <c r="E91" s="28">
        <v>8.49</v>
      </c>
      <c r="F91" s="28">
        <v>7.99</v>
      </c>
      <c r="G91" s="29"/>
      <c r="H91" s="28">
        <v>7.99</v>
      </c>
      <c r="I91" s="30"/>
      <c r="J91" s="31"/>
      <c r="K91" s="27">
        <v>33</v>
      </c>
      <c r="L91" s="28">
        <f t="shared" si="9"/>
        <v>18.48</v>
      </c>
      <c r="M91" s="28">
        <f t="shared" si="10"/>
        <v>16.98</v>
      </c>
      <c r="N91" s="28">
        <f t="shared" si="11"/>
        <v>15.98</v>
      </c>
    </row>
    <row r="92" spans="1:14" s="24" customFormat="1" ht="31.5" customHeight="1">
      <c r="A92" s="33" t="s">
        <v>172</v>
      </c>
      <c r="B92" s="33" t="s">
        <v>173</v>
      </c>
      <c r="C92" s="33">
        <v>58</v>
      </c>
      <c r="D92" s="34">
        <v>24</v>
      </c>
      <c r="E92" s="34">
        <v>22.75</v>
      </c>
      <c r="F92" s="34">
        <v>21.99</v>
      </c>
      <c r="G92" s="35"/>
      <c r="H92" s="34">
        <v>20.99</v>
      </c>
      <c r="I92" s="36">
        <f aca="true" t="shared" si="12" ref="I92:I98">F92-H92</f>
        <v>1</v>
      </c>
      <c r="J92" s="37">
        <f aca="true" t="shared" si="13" ref="J92:J98">I92/H92</f>
        <v>0.04764173415912339</v>
      </c>
      <c r="K92" s="33">
        <v>58</v>
      </c>
      <c r="L92" s="34">
        <f t="shared" si="9"/>
        <v>48</v>
      </c>
      <c r="M92" s="34">
        <f t="shared" si="10"/>
        <v>45.5</v>
      </c>
      <c r="N92" s="34">
        <f t="shared" si="11"/>
        <v>43.98</v>
      </c>
    </row>
    <row r="93" spans="1:14" s="24" customFormat="1" ht="31.5" customHeight="1">
      <c r="A93" s="33" t="s">
        <v>174</v>
      </c>
      <c r="B93" s="33" t="s">
        <v>339</v>
      </c>
      <c r="C93" s="33">
        <v>68</v>
      </c>
      <c r="D93" s="34">
        <v>13.25</v>
      </c>
      <c r="E93" s="34">
        <v>12.25</v>
      </c>
      <c r="F93" s="34">
        <v>11.79</v>
      </c>
      <c r="G93" s="35"/>
      <c r="H93" s="34">
        <v>11.49</v>
      </c>
      <c r="I93" s="36">
        <f t="shared" si="12"/>
        <v>0.29999999999999893</v>
      </c>
      <c r="J93" s="37">
        <f t="shared" si="13"/>
        <v>0.02610966057441244</v>
      </c>
      <c r="K93" s="33">
        <v>68</v>
      </c>
      <c r="L93" s="34">
        <f t="shared" si="9"/>
        <v>26.5</v>
      </c>
      <c r="M93" s="34">
        <f t="shared" si="10"/>
        <v>24.5</v>
      </c>
      <c r="N93" s="34">
        <f t="shared" si="11"/>
        <v>23.58</v>
      </c>
    </row>
    <row r="94" spans="1:14" s="24" customFormat="1" ht="31.5" customHeight="1">
      <c r="A94" s="33" t="s">
        <v>175</v>
      </c>
      <c r="B94" s="33" t="s">
        <v>340</v>
      </c>
      <c r="C94" s="33">
        <v>68</v>
      </c>
      <c r="D94" s="34">
        <v>12.5</v>
      </c>
      <c r="E94" s="34">
        <v>11.75</v>
      </c>
      <c r="F94" s="34">
        <v>11.29</v>
      </c>
      <c r="G94" s="35"/>
      <c r="H94" s="34">
        <v>10.99</v>
      </c>
      <c r="I94" s="36">
        <f t="shared" si="12"/>
        <v>0.29999999999999893</v>
      </c>
      <c r="J94" s="37">
        <f t="shared" si="13"/>
        <v>0.027297543221110002</v>
      </c>
      <c r="K94" s="33">
        <v>68</v>
      </c>
      <c r="L94" s="34">
        <f t="shared" si="9"/>
        <v>25</v>
      </c>
      <c r="M94" s="34">
        <f t="shared" si="10"/>
        <v>23.5</v>
      </c>
      <c r="N94" s="34">
        <f t="shared" si="11"/>
        <v>22.58</v>
      </c>
    </row>
    <row r="95" spans="1:14" s="24" customFormat="1" ht="31.5" customHeight="1">
      <c r="A95" s="33" t="s">
        <v>176</v>
      </c>
      <c r="B95" s="33" t="s">
        <v>177</v>
      </c>
      <c r="C95" s="33">
        <v>41</v>
      </c>
      <c r="D95" s="34">
        <v>11.75</v>
      </c>
      <c r="E95" s="34">
        <v>11</v>
      </c>
      <c r="F95" s="34">
        <v>10.49</v>
      </c>
      <c r="G95" s="35"/>
      <c r="H95" s="34">
        <v>9.99</v>
      </c>
      <c r="I95" s="36">
        <f t="shared" si="12"/>
        <v>0.5</v>
      </c>
      <c r="J95" s="37">
        <f t="shared" si="13"/>
        <v>0.050050050050050046</v>
      </c>
      <c r="K95" s="33">
        <v>41</v>
      </c>
      <c r="L95" s="34">
        <f t="shared" si="9"/>
        <v>23.5</v>
      </c>
      <c r="M95" s="34">
        <f t="shared" si="10"/>
        <v>22</v>
      </c>
      <c r="N95" s="34">
        <f t="shared" si="11"/>
        <v>20.98</v>
      </c>
    </row>
    <row r="96" spans="1:14" s="24" customFormat="1" ht="31.5" customHeight="1">
      <c r="A96" s="33" t="s">
        <v>178</v>
      </c>
      <c r="B96" s="33" t="s">
        <v>179</v>
      </c>
      <c r="C96" s="33">
        <v>43</v>
      </c>
      <c r="D96" s="34">
        <v>12</v>
      </c>
      <c r="E96" s="34">
        <v>11.25</v>
      </c>
      <c r="F96" s="34">
        <v>10.75</v>
      </c>
      <c r="G96" s="35"/>
      <c r="H96" s="34">
        <v>10.49</v>
      </c>
      <c r="I96" s="36">
        <f t="shared" si="12"/>
        <v>0.2599999999999998</v>
      </c>
      <c r="J96" s="37">
        <f t="shared" si="13"/>
        <v>0.024785510009532868</v>
      </c>
      <c r="K96" s="33">
        <v>43</v>
      </c>
      <c r="L96" s="34">
        <f t="shared" si="9"/>
        <v>24</v>
      </c>
      <c r="M96" s="34">
        <f t="shared" si="10"/>
        <v>22.5</v>
      </c>
      <c r="N96" s="34">
        <f t="shared" si="11"/>
        <v>21.5</v>
      </c>
    </row>
    <row r="97" spans="1:14" s="24" customFormat="1" ht="31.5" customHeight="1">
      <c r="A97" s="33" t="s">
        <v>180</v>
      </c>
      <c r="B97" s="33" t="s">
        <v>181</v>
      </c>
      <c r="C97" s="33">
        <v>42</v>
      </c>
      <c r="D97" s="34">
        <v>13.25</v>
      </c>
      <c r="E97" s="34">
        <v>12.5</v>
      </c>
      <c r="F97" s="34">
        <v>11.99</v>
      </c>
      <c r="G97" s="35"/>
      <c r="H97" s="34">
        <v>11.75</v>
      </c>
      <c r="I97" s="36">
        <f t="shared" si="12"/>
        <v>0.2400000000000002</v>
      </c>
      <c r="J97" s="37">
        <f t="shared" si="13"/>
        <v>0.020425531914893637</v>
      </c>
      <c r="K97" s="33">
        <v>42</v>
      </c>
      <c r="L97" s="34">
        <f t="shared" si="9"/>
        <v>26.5</v>
      </c>
      <c r="M97" s="34">
        <f t="shared" si="10"/>
        <v>25</v>
      </c>
      <c r="N97" s="34">
        <f t="shared" si="11"/>
        <v>23.98</v>
      </c>
    </row>
    <row r="98" spans="1:14" s="24" customFormat="1" ht="31.5" customHeight="1">
      <c r="A98" s="33" t="s">
        <v>182</v>
      </c>
      <c r="B98" s="33" t="s">
        <v>183</v>
      </c>
      <c r="C98" s="33">
        <v>42</v>
      </c>
      <c r="D98" s="34">
        <v>15.25</v>
      </c>
      <c r="E98" s="34">
        <v>14.25</v>
      </c>
      <c r="F98" s="34">
        <v>13.49</v>
      </c>
      <c r="G98" s="35"/>
      <c r="H98" s="34">
        <v>12.99</v>
      </c>
      <c r="I98" s="36">
        <f t="shared" si="12"/>
        <v>0.5</v>
      </c>
      <c r="J98" s="37">
        <f t="shared" si="13"/>
        <v>0.03849114703618168</v>
      </c>
      <c r="K98" s="33">
        <v>42</v>
      </c>
      <c r="L98" s="34">
        <f t="shared" si="9"/>
        <v>30.5</v>
      </c>
      <c r="M98" s="34">
        <f t="shared" si="10"/>
        <v>28.5</v>
      </c>
      <c r="N98" s="34">
        <f t="shared" si="11"/>
        <v>26.98</v>
      </c>
    </row>
    <row r="99" spans="1:14" s="32" customFormat="1" ht="31.5" customHeight="1">
      <c r="A99" s="27" t="s">
        <v>184</v>
      </c>
      <c r="B99" s="27" t="s">
        <v>185</v>
      </c>
      <c r="C99" s="27">
        <v>42</v>
      </c>
      <c r="D99" s="28">
        <v>15.75</v>
      </c>
      <c r="E99" s="28">
        <v>14.75</v>
      </c>
      <c r="F99" s="28">
        <v>13.99</v>
      </c>
      <c r="G99" s="29"/>
      <c r="H99" s="28">
        <v>13.99</v>
      </c>
      <c r="I99" s="30"/>
      <c r="J99" s="31"/>
      <c r="K99" s="27">
        <v>42</v>
      </c>
      <c r="L99" s="28">
        <f t="shared" si="9"/>
        <v>31.5</v>
      </c>
      <c r="M99" s="28">
        <f t="shared" si="10"/>
        <v>29.5</v>
      </c>
      <c r="N99" s="28">
        <f t="shared" si="11"/>
        <v>27.98</v>
      </c>
    </row>
    <row r="100" spans="1:14" s="24" customFormat="1" ht="31.5" customHeight="1">
      <c r="A100" s="33" t="s">
        <v>186</v>
      </c>
      <c r="B100" s="33" t="s">
        <v>187</v>
      </c>
      <c r="C100" s="33">
        <v>25</v>
      </c>
      <c r="D100" s="34">
        <v>14.25</v>
      </c>
      <c r="E100" s="34">
        <v>13.25</v>
      </c>
      <c r="F100" s="34">
        <v>12.79</v>
      </c>
      <c r="G100" s="35"/>
      <c r="H100" s="34">
        <v>12.49</v>
      </c>
      <c r="I100" s="36">
        <f>F100-H100</f>
        <v>0.29999999999999893</v>
      </c>
      <c r="J100" s="37">
        <f>I100/H100</f>
        <v>0.02401921537229775</v>
      </c>
      <c r="K100" s="33">
        <v>25</v>
      </c>
      <c r="L100" s="34">
        <f t="shared" si="9"/>
        <v>28.5</v>
      </c>
      <c r="M100" s="34">
        <f t="shared" si="10"/>
        <v>26.5</v>
      </c>
      <c r="N100" s="34">
        <f t="shared" si="11"/>
        <v>25.58</v>
      </c>
    </row>
    <row r="101" spans="1:14" s="24" customFormat="1" ht="31.5" customHeight="1">
      <c r="A101" s="33" t="s">
        <v>188</v>
      </c>
      <c r="B101" s="33" t="s">
        <v>189</v>
      </c>
      <c r="C101" s="33">
        <v>25</v>
      </c>
      <c r="D101" s="34">
        <v>14.25</v>
      </c>
      <c r="E101" s="34">
        <v>13.25</v>
      </c>
      <c r="F101" s="34">
        <v>12.79</v>
      </c>
      <c r="G101" s="35"/>
      <c r="H101" s="34">
        <v>12.49</v>
      </c>
      <c r="I101" s="36">
        <f>F101-H101</f>
        <v>0.29999999999999893</v>
      </c>
      <c r="J101" s="37">
        <f>I101/H101</f>
        <v>0.02401921537229775</v>
      </c>
      <c r="K101" s="33">
        <v>25</v>
      </c>
      <c r="L101" s="34">
        <f t="shared" si="9"/>
        <v>28.5</v>
      </c>
      <c r="M101" s="34">
        <f t="shared" si="10"/>
        <v>26.5</v>
      </c>
      <c r="N101" s="34">
        <f t="shared" si="11"/>
        <v>25.58</v>
      </c>
    </row>
    <row r="102" spans="1:14" s="24" customFormat="1" ht="31.5" customHeight="1">
      <c r="A102" s="33" t="s">
        <v>190</v>
      </c>
      <c r="B102" s="33" t="s">
        <v>191</v>
      </c>
      <c r="C102" s="33">
        <v>19</v>
      </c>
      <c r="D102" s="34">
        <v>16</v>
      </c>
      <c r="E102" s="34">
        <v>15</v>
      </c>
      <c r="F102" s="34">
        <v>14.25</v>
      </c>
      <c r="G102" s="35"/>
      <c r="H102" s="34">
        <v>13.99</v>
      </c>
      <c r="I102" s="36">
        <f>F102-H102</f>
        <v>0.2599999999999998</v>
      </c>
      <c r="J102" s="37">
        <f>I102/H102</f>
        <v>0.018584703359542515</v>
      </c>
      <c r="K102" s="33">
        <v>19</v>
      </c>
      <c r="L102" s="34">
        <f t="shared" si="9"/>
        <v>32</v>
      </c>
      <c r="M102" s="34">
        <f t="shared" si="10"/>
        <v>30</v>
      </c>
      <c r="N102" s="34">
        <f t="shared" si="11"/>
        <v>28.5</v>
      </c>
    </row>
    <row r="103" spans="1:14" s="24" customFormat="1" ht="31.5" customHeight="1">
      <c r="A103" s="33" t="s">
        <v>192</v>
      </c>
      <c r="B103" s="33" t="s">
        <v>193</v>
      </c>
      <c r="C103" s="33">
        <v>20</v>
      </c>
      <c r="D103" s="34">
        <v>16</v>
      </c>
      <c r="E103" s="34">
        <v>15</v>
      </c>
      <c r="F103" s="34">
        <v>14.25</v>
      </c>
      <c r="G103" s="35"/>
      <c r="H103" s="34">
        <v>13.99</v>
      </c>
      <c r="I103" s="36">
        <f>F103-H103</f>
        <v>0.2599999999999998</v>
      </c>
      <c r="J103" s="37">
        <f>I103/H103</f>
        <v>0.018584703359542515</v>
      </c>
      <c r="K103" s="33">
        <v>20</v>
      </c>
      <c r="L103" s="34">
        <f t="shared" si="9"/>
        <v>32</v>
      </c>
      <c r="M103" s="34">
        <f t="shared" si="10"/>
        <v>30</v>
      </c>
      <c r="N103" s="34">
        <f t="shared" si="11"/>
        <v>28.5</v>
      </c>
    </row>
    <row r="104" spans="1:14" s="32" customFormat="1" ht="31.5" customHeight="1">
      <c r="A104" s="27" t="s">
        <v>194</v>
      </c>
      <c r="B104" s="27" t="s">
        <v>341</v>
      </c>
      <c r="C104" s="27">
        <v>67</v>
      </c>
      <c r="D104" s="28">
        <v>16.75</v>
      </c>
      <c r="E104" s="28">
        <v>15.75</v>
      </c>
      <c r="F104" s="28">
        <v>14.99</v>
      </c>
      <c r="G104" s="29"/>
      <c r="H104" s="28">
        <v>14.99</v>
      </c>
      <c r="I104" s="30"/>
      <c r="J104" s="31"/>
      <c r="K104" s="27">
        <v>67</v>
      </c>
      <c r="L104" s="28">
        <f t="shared" si="9"/>
        <v>33.5</v>
      </c>
      <c r="M104" s="28">
        <f t="shared" si="10"/>
        <v>31.5</v>
      </c>
      <c r="N104" s="28">
        <f t="shared" si="11"/>
        <v>29.98</v>
      </c>
    </row>
    <row r="105" spans="1:14" s="32" customFormat="1" ht="31.5" customHeight="1">
      <c r="A105" s="27" t="s">
        <v>195</v>
      </c>
      <c r="B105" s="27" t="s">
        <v>342</v>
      </c>
      <c r="C105" s="27">
        <v>67</v>
      </c>
      <c r="D105" s="28">
        <v>16.75</v>
      </c>
      <c r="E105" s="28">
        <v>15.75</v>
      </c>
      <c r="F105" s="28">
        <v>14.99</v>
      </c>
      <c r="G105" s="29"/>
      <c r="H105" s="28">
        <v>14.99</v>
      </c>
      <c r="I105" s="30"/>
      <c r="J105" s="31"/>
      <c r="K105" s="27">
        <v>67</v>
      </c>
      <c r="L105" s="28">
        <f t="shared" si="9"/>
        <v>33.5</v>
      </c>
      <c r="M105" s="28">
        <f t="shared" si="10"/>
        <v>31.5</v>
      </c>
      <c r="N105" s="28">
        <f t="shared" si="11"/>
        <v>29.98</v>
      </c>
    </row>
    <row r="106" spans="1:14" s="32" customFormat="1" ht="31.5" customHeight="1">
      <c r="A106" s="27" t="s">
        <v>196</v>
      </c>
      <c r="B106" s="27" t="s">
        <v>197</v>
      </c>
      <c r="C106" s="27">
        <v>24</v>
      </c>
      <c r="D106" s="28">
        <v>16.25</v>
      </c>
      <c r="E106" s="28">
        <v>15.25</v>
      </c>
      <c r="F106" s="28">
        <v>14.49</v>
      </c>
      <c r="G106" s="29"/>
      <c r="H106" s="28">
        <v>14.49</v>
      </c>
      <c r="I106" s="30"/>
      <c r="J106" s="31"/>
      <c r="K106" s="27">
        <v>24</v>
      </c>
      <c r="L106" s="28">
        <f t="shared" si="9"/>
        <v>32.5</v>
      </c>
      <c r="M106" s="28">
        <f t="shared" si="10"/>
        <v>30.5</v>
      </c>
      <c r="N106" s="28">
        <f t="shared" si="11"/>
        <v>28.98</v>
      </c>
    </row>
    <row r="107" spans="1:14" s="24" customFormat="1" ht="31.5" customHeight="1">
      <c r="A107" s="33" t="s">
        <v>198</v>
      </c>
      <c r="B107" s="33" t="s">
        <v>199</v>
      </c>
      <c r="C107" s="33">
        <v>39</v>
      </c>
      <c r="D107" s="34">
        <v>14.5</v>
      </c>
      <c r="E107" s="34">
        <v>13.5</v>
      </c>
      <c r="F107" s="34">
        <v>12.75</v>
      </c>
      <c r="G107" s="35"/>
      <c r="H107" s="34">
        <v>12.49</v>
      </c>
      <c r="I107" s="36">
        <f>F107-H107</f>
        <v>0.2599999999999998</v>
      </c>
      <c r="J107" s="37">
        <f>I107/H107</f>
        <v>0.02081665332265811</v>
      </c>
      <c r="K107" s="33">
        <v>39</v>
      </c>
      <c r="L107" s="34">
        <f t="shared" si="9"/>
        <v>29</v>
      </c>
      <c r="M107" s="34">
        <f t="shared" si="10"/>
        <v>27</v>
      </c>
      <c r="N107" s="34">
        <f t="shared" si="11"/>
        <v>25.5</v>
      </c>
    </row>
    <row r="108" spans="1:14" s="24" customFormat="1" ht="31.5" customHeight="1">
      <c r="A108" s="33" t="s">
        <v>200</v>
      </c>
      <c r="B108" s="33" t="s">
        <v>201</v>
      </c>
      <c r="C108" s="33">
        <v>38</v>
      </c>
      <c r="D108" s="34">
        <v>14.5</v>
      </c>
      <c r="E108" s="34">
        <v>13.5</v>
      </c>
      <c r="F108" s="34">
        <v>12.75</v>
      </c>
      <c r="G108" s="35"/>
      <c r="H108" s="34">
        <v>12.49</v>
      </c>
      <c r="I108" s="36">
        <f>F108-H108</f>
        <v>0.2599999999999998</v>
      </c>
      <c r="J108" s="37">
        <f>I108/H108</f>
        <v>0.02081665332265811</v>
      </c>
      <c r="K108" s="33">
        <v>38</v>
      </c>
      <c r="L108" s="34">
        <f t="shared" si="9"/>
        <v>29</v>
      </c>
      <c r="M108" s="34">
        <f t="shared" si="10"/>
        <v>27</v>
      </c>
      <c r="N108" s="34">
        <f t="shared" si="11"/>
        <v>25.5</v>
      </c>
    </row>
    <row r="109" spans="1:14" s="24" customFormat="1" ht="31.5" customHeight="1">
      <c r="A109" s="33" t="s">
        <v>202</v>
      </c>
      <c r="B109" s="33" t="s">
        <v>203</v>
      </c>
      <c r="C109" s="33">
        <v>57</v>
      </c>
      <c r="D109" s="34">
        <v>17.75</v>
      </c>
      <c r="E109" s="34">
        <v>15.75</v>
      </c>
      <c r="F109" s="34">
        <v>14.99</v>
      </c>
      <c r="G109" s="35"/>
      <c r="H109" s="34">
        <v>14.49</v>
      </c>
      <c r="I109" s="36">
        <f>F109-H109</f>
        <v>0.5</v>
      </c>
      <c r="J109" s="37">
        <f>I109/H109</f>
        <v>0.03450655624568668</v>
      </c>
      <c r="K109" s="33">
        <v>57</v>
      </c>
      <c r="L109" s="34">
        <f t="shared" si="9"/>
        <v>35.5</v>
      </c>
      <c r="M109" s="34">
        <f t="shared" si="10"/>
        <v>31.5</v>
      </c>
      <c r="N109" s="34">
        <f t="shared" si="11"/>
        <v>29.98</v>
      </c>
    </row>
    <row r="110" spans="1:14" ht="31.5" customHeight="1">
      <c r="A110" s="33" t="s">
        <v>204</v>
      </c>
      <c r="B110" s="33" t="s">
        <v>205</v>
      </c>
      <c r="C110" s="33">
        <v>38</v>
      </c>
      <c r="D110" s="34">
        <v>14.25</v>
      </c>
      <c r="E110" s="34">
        <v>13.25</v>
      </c>
      <c r="F110" s="34">
        <v>12.49</v>
      </c>
      <c r="G110" s="35"/>
      <c r="H110" s="34">
        <v>12.49</v>
      </c>
      <c r="I110" s="36"/>
      <c r="J110" s="37"/>
      <c r="K110" s="33">
        <v>38</v>
      </c>
      <c r="L110" s="34">
        <f t="shared" si="9"/>
        <v>28.5</v>
      </c>
      <c r="M110" s="34">
        <f t="shared" si="10"/>
        <v>26.5</v>
      </c>
      <c r="N110" s="34">
        <f t="shared" si="11"/>
        <v>24.98</v>
      </c>
    </row>
    <row r="111" spans="1:14" s="24" customFormat="1" ht="31.5" customHeight="1">
      <c r="A111" s="33" t="s">
        <v>206</v>
      </c>
      <c r="B111" s="33" t="s">
        <v>207</v>
      </c>
      <c r="C111" s="33">
        <v>35</v>
      </c>
      <c r="D111" s="34">
        <v>14.25</v>
      </c>
      <c r="E111" s="34">
        <v>13.25</v>
      </c>
      <c r="F111" s="34">
        <v>12.49</v>
      </c>
      <c r="G111" s="35"/>
      <c r="H111" s="34">
        <v>11.99</v>
      </c>
      <c r="I111" s="36">
        <f>F111-H111</f>
        <v>0.5</v>
      </c>
      <c r="J111" s="37">
        <f>I111/H111</f>
        <v>0.041701417848206836</v>
      </c>
      <c r="K111" s="33">
        <v>35</v>
      </c>
      <c r="L111" s="34">
        <f t="shared" si="9"/>
        <v>28.5</v>
      </c>
      <c r="M111" s="34">
        <f t="shared" si="10"/>
        <v>26.5</v>
      </c>
      <c r="N111" s="34">
        <f t="shared" si="11"/>
        <v>24.98</v>
      </c>
    </row>
    <row r="112" spans="1:14" s="32" customFormat="1" ht="31.5" customHeight="1">
      <c r="A112" s="27" t="s">
        <v>208</v>
      </c>
      <c r="B112" s="27" t="s">
        <v>209</v>
      </c>
      <c r="C112" s="27">
        <v>35</v>
      </c>
      <c r="D112" s="28">
        <v>15.75</v>
      </c>
      <c r="E112" s="28">
        <v>14.75</v>
      </c>
      <c r="F112" s="28">
        <v>13.99</v>
      </c>
      <c r="G112" s="29"/>
      <c r="H112" s="28">
        <v>13.99</v>
      </c>
      <c r="I112" s="30"/>
      <c r="J112" s="31"/>
      <c r="K112" s="27">
        <v>35</v>
      </c>
      <c r="L112" s="28">
        <f t="shared" si="9"/>
        <v>31.5</v>
      </c>
      <c r="M112" s="28">
        <f t="shared" si="10"/>
        <v>29.5</v>
      </c>
      <c r="N112" s="28">
        <f t="shared" si="11"/>
        <v>27.98</v>
      </c>
    </row>
    <row r="113" spans="1:14" s="32" customFormat="1" ht="31.5" customHeight="1">
      <c r="A113" s="27" t="s">
        <v>210</v>
      </c>
      <c r="B113" s="27" t="s">
        <v>211</v>
      </c>
      <c r="C113" s="27">
        <v>34</v>
      </c>
      <c r="D113" s="28">
        <v>14.75</v>
      </c>
      <c r="E113" s="28">
        <v>13.75</v>
      </c>
      <c r="F113" s="28">
        <v>12.99</v>
      </c>
      <c r="G113" s="29"/>
      <c r="H113" s="28">
        <v>12.99</v>
      </c>
      <c r="I113" s="30"/>
      <c r="J113" s="31"/>
      <c r="K113" s="27">
        <v>34</v>
      </c>
      <c r="L113" s="28">
        <f t="shared" si="9"/>
        <v>29.5</v>
      </c>
      <c r="M113" s="28">
        <f t="shared" si="10"/>
        <v>27.5</v>
      </c>
      <c r="N113" s="28">
        <f t="shared" si="11"/>
        <v>25.98</v>
      </c>
    </row>
    <row r="114" spans="1:14" s="32" customFormat="1" ht="31.5" customHeight="1">
      <c r="A114" s="27" t="s">
        <v>212</v>
      </c>
      <c r="B114" s="27" t="s">
        <v>213</v>
      </c>
      <c r="C114" s="27">
        <v>49</v>
      </c>
      <c r="D114" s="28">
        <v>12.25</v>
      </c>
      <c r="E114" s="28">
        <v>11.5</v>
      </c>
      <c r="F114" s="28">
        <v>10.99</v>
      </c>
      <c r="G114" s="29"/>
      <c r="H114" s="28">
        <v>10.99</v>
      </c>
      <c r="I114" s="30"/>
      <c r="J114" s="31"/>
      <c r="K114" s="27">
        <v>49</v>
      </c>
      <c r="L114" s="28">
        <f t="shared" si="9"/>
        <v>24.5</v>
      </c>
      <c r="M114" s="28">
        <f t="shared" si="10"/>
        <v>23</v>
      </c>
      <c r="N114" s="28">
        <f t="shared" si="11"/>
        <v>21.98</v>
      </c>
    </row>
    <row r="115" spans="1:14" s="32" customFormat="1" ht="31.5" customHeight="1">
      <c r="A115" s="27" t="s">
        <v>214</v>
      </c>
      <c r="B115" s="27" t="s">
        <v>215</v>
      </c>
      <c r="C115" s="27">
        <v>56</v>
      </c>
      <c r="D115" s="28">
        <v>6.8</v>
      </c>
      <c r="E115" s="28">
        <v>6.05</v>
      </c>
      <c r="F115" s="28">
        <v>5.79</v>
      </c>
      <c r="G115" s="29"/>
      <c r="H115" s="28">
        <v>5.79</v>
      </c>
      <c r="I115" s="30"/>
      <c r="J115" s="31"/>
      <c r="K115" s="27">
        <v>56</v>
      </c>
      <c r="L115" s="28">
        <f t="shared" si="9"/>
        <v>13.6</v>
      </c>
      <c r="M115" s="28">
        <f t="shared" si="10"/>
        <v>12.1</v>
      </c>
      <c r="N115" s="28">
        <f t="shared" si="11"/>
        <v>11.58</v>
      </c>
    </row>
    <row r="116" spans="1:14" s="24" customFormat="1" ht="31.5" customHeight="1">
      <c r="A116" s="33" t="s">
        <v>216</v>
      </c>
      <c r="B116" s="33" t="s">
        <v>217</v>
      </c>
      <c r="C116" s="33">
        <v>51</v>
      </c>
      <c r="D116" s="34">
        <v>12.25</v>
      </c>
      <c r="E116" s="34">
        <v>11.5</v>
      </c>
      <c r="F116" s="34">
        <v>10.99</v>
      </c>
      <c r="G116" s="35"/>
      <c r="H116" s="34">
        <v>10.49</v>
      </c>
      <c r="I116" s="36">
        <f>F116-H116</f>
        <v>0.5</v>
      </c>
      <c r="J116" s="37">
        <f>I116/H116</f>
        <v>0.047664442326024785</v>
      </c>
      <c r="K116" s="33">
        <v>51</v>
      </c>
      <c r="L116" s="34">
        <f aca="true" t="shared" si="14" ref="L116:L169">D116*2</f>
        <v>24.5</v>
      </c>
      <c r="M116" s="34">
        <f aca="true" t="shared" si="15" ref="M116:M169">E116*2</f>
        <v>23</v>
      </c>
      <c r="N116" s="34">
        <f aca="true" t="shared" si="16" ref="N116:N169">F116*2</f>
        <v>21.98</v>
      </c>
    </row>
    <row r="117" spans="1:14" s="32" customFormat="1" ht="31.5" customHeight="1">
      <c r="A117" s="27" t="s">
        <v>218</v>
      </c>
      <c r="B117" s="27" t="s">
        <v>219</v>
      </c>
      <c r="C117" s="27">
        <v>57</v>
      </c>
      <c r="D117" s="28">
        <v>12.5</v>
      </c>
      <c r="E117" s="28">
        <v>11.5</v>
      </c>
      <c r="F117" s="28">
        <v>10.95</v>
      </c>
      <c r="G117" s="29"/>
      <c r="H117" s="28">
        <v>10.95</v>
      </c>
      <c r="I117" s="30"/>
      <c r="J117" s="31"/>
      <c r="K117" s="27">
        <v>57</v>
      </c>
      <c r="L117" s="28">
        <f t="shared" si="14"/>
        <v>25</v>
      </c>
      <c r="M117" s="28">
        <f t="shared" si="15"/>
        <v>23</v>
      </c>
      <c r="N117" s="28">
        <f t="shared" si="16"/>
        <v>21.9</v>
      </c>
    </row>
    <row r="118" spans="1:14" s="32" customFormat="1" ht="31.5" customHeight="1">
      <c r="A118" s="27" t="s">
        <v>220</v>
      </c>
      <c r="B118" s="27" t="s">
        <v>221</v>
      </c>
      <c r="C118" s="27">
        <v>48</v>
      </c>
      <c r="D118" s="28">
        <v>12.25</v>
      </c>
      <c r="E118" s="28">
        <v>11.5</v>
      </c>
      <c r="F118" s="28">
        <v>10.99</v>
      </c>
      <c r="G118" s="29"/>
      <c r="H118" s="28">
        <v>10.99</v>
      </c>
      <c r="I118" s="30"/>
      <c r="J118" s="31"/>
      <c r="K118" s="27">
        <v>48</v>
      </c>
      <c r="L118" s="28">
        <f t="shared" si="14"/>
        <v>24.5</v>
      </c>
      <c r="M118" s="28">
        <f t="shared" si="15"/>
        <v>23</v>
      </c>
      <c r="N118" s="28">
        <f t="shared" si="16"/>
        <v>21.98</v>
      </c>
    </row>
    <row r="119" spans="1:14" s="32" customFormat="1" ht="31.5" customHeight="1">
      <c r="A119" s="27" t="s">
        <v>222</v>
      </c>
      <c r="B119" s="27" t="s">
        <v>223</v>
      </c>
      <c r="C119" s="27">
        <v>50</v>
      </c>
      <c r="D119" s="28">
        <v>12.25</v>
      </c>
      <c r="E119" s="28">
        <v>11.5</v>
      </c>
      <c r="F119" s="28">
        <v>10.99</v>
      </c>
      <c r="G119" s="29"/>
      <c r="H119" s="28">
        <v>10.99</v>
      </c>
      <c r="I119" s="30"/>
      <c r="J119" s="31"/>
      <c r="K119" s="27">
        <v>50</v>
      </c>
      <c r="L119" s="28">
        <f t="shared" si="14"/>
        <v>24.5</v>
      </c>
      <c r="M119" s="28">
        <f t="shared" si="15"/>
        <v>23</v>
      </c>
      <c r="N119" s="28">
        <f t="shared" si="16"/>
        <v>21.98</v>
      </c>
    </row>
    <row r="120" spans="1:14" s="32" customFormat="1" ht="31.5" customHeight="1">
      <c r="A120" s="27" t="s">
        <v>224</v>
      </c>
      <c r="B120" s="27" t="s">
        <v>225</v>
      </c>
      <c r="C120" s="27">
        <v>21</v>
      </c>
      <c r="D120" s="28">
        <v>15.75</v>
      </c>
      <c r="E120" s="28">
        <v>14.75</v>
      </c>
      <c r="F120" s="28">
        <v>13.99</v>
      </c>
      <c r="G120" s="29"/>
      <c r="H120" s="28">
        <v>13.99</v>
      </c>
      <c r="I120" s="30"/>
      <c r="J120" s="31"/>
      <c r="K120" s="27">
        <v>21</v>
      </c>
      <c r="L120" s="28">
        <f t="shared" si="14"/>
        <v>31.5</v>
      </c>
      <c r="M120" s="28">
        <f t="shared" si="15"/>
        <v>29.5</v>
      </c>
      <c r="N120" s="28">
        <f t="shared" si="16"/>
        <v>27.98</v>
      </c>
    </row>
    <row r="121" spans="1:14" s="32" customFormat="1" ht="31.5" customHeight="1">
      <c r="A121" s="27" t="s">
        <v>226</v>
      </c>
      <c r="B121" s="27" t="s">
        <v>227</v>
      </c>
      <c r="C121" s="27">
        <v>21</v>
      </c>
      <c r="D121" s="28">
        <v>15.75</v>
      </c>
      <c r="E121" s="28">
        <v>14.5</v>
      </c>
      <c r="F121" s="28">
        <v>13.99</v>
      </c>
      <c r="G121" s="29"/>
      <c r="H121" s="28">
        <v>13.99</v>
      </c>
      <c r="I121" s="30"/>
      <c r="J121" s="31"/>
      <c r="K121" s="27">
        <v>21</v>
      </c>
      <c r="L121" s="28">
        <f t="shared" si="14"/>
        <v>31.5</v>
      </c>
      <c r="M121" s="28">
        <f t="shared" si="15"/>
        <v>29</v>
      </c>
      <c r="N121" s="28">
        <f t="shared" si="16"/>
        <v>27.98</v>
      </c>
    </row>
    <row r="122" spans="1:14" s="32" customFormat="1" ht="31.5" customHeight="1">
      <c r="A122" s="27" t="s">
        <v>228</v>
      </c>
      <c r="B122" s="27" t="s">
        <v>229</v>
      </c>
      <c r="C122" s="27">
        <v>74</v>
      </c>
      <c r="D122" s="28">
        <v>15.75</v>
      </c>
      <c r="E122" s="28">
        <v>14.75</v>
      </c>
      <c r="F122" s="28">
        <v>13.99</v>
      </c>
      <c r="G122" s="29"/>
      <c r="H122" s="28">
        <v>13.99</v>
      </c>
      <c r="I122" s="30"/>
      <c r="J122" s="31"/>
      <c r="K122" s="27">
        <v>74</v>
      </c>
      <c r="L122" s="28">
        <f t="shared" si="14"/>
        <v>31.5</v>
      </c>
      <c r="M122" s="28">
        <f t="shared" si="15"/>
        <v>29.5</v>
      </c>
      <c r="N122" s="28">
        <f t="shared" si="16"/>
        <v>27.98</v>
      </c>
    </row>
    <row r="123" spans="1:14" s="32" customFormat="1" ht="31.5" customHeight="1">
      <c r="A123" s="27" t="s">
        <v>230</v>
      </c>
      <c r="B123" s="27" t="s">
        <v>231</v>
      </c>
      <c r="C123" s="27" t="s">
        <v>132</v>
      </c>
      <c r="D123" s="28">
        <v>15.75</v>
      </c>
      <c r="E123" s="28">
        <v>14.75</v>
      </c>
      <c r="F123" s="28">
        <v>13.99</v>
      </c>
      <c r="G123" s="29"/>
      <c r="H123" s="28">
        <v>13.99</v>
      </c>
      <c r="I123" s="30"/>
      <c r="J123" s="31"/>
      <c r="K123" s="27" t="s">
        <v>132</v>
      </c>
      <c r="L123" s="28">
        <f t="shared" si="14"/>
        <v>31.5</v>
      </c>
      <c r="M123" s="28">
        <f t="shared" si="15"/>
        <v>29.5</v>
      </c>
      <c r="N123" s="28">
        <f t="shared" si="16"/>
        <v>27.98</v>
      </c>
    </row>
    <row r="124" spans="1:14" s="32" customFormat="1" ht="31.5" customHeight="1">
      <c r="A124" s="27" t="s">
        <v>232</v>
      </c>
      <c r="B124" s="27" t="s">
        <v>233</v>
      </c>
      <c r="C124" s="27">
        <v>13</v>
      </c>
      <c r="D124" s="28">
        <v>16.75</v>
      </c>
      <c r="E124" s="28">
        <v>15.75</v>
      </c>
      <c r="F124" s="28">
        <v>14.99</v>
      </c>
      <c r="G124" s="29"/>
      <c r="H124" s="28">
        <v>14.99</v>
      </c>
      <c r="I124" s="30"/>
      <c r="J124" s="31"/>
      <c r="K124" s="27">
        <v>13</v>
      </c>
      <c r="L124" s="28">
        <f t="shared" si="14"/>
        <v>33.5</v>
      </c>
      <c r="M124" s="28">
        <f t="shared" si="15"/>
        <v>31.5</v>
      </c>
      <c r="N124" s="28">
        <f t="shared" si="16"/>
        <v>29.98</v>
      </c>
    </row>
    <row r="125" spans="1:14" s="32" customFormat="1" ht="31.5" customHeight="1">
      <c r="A125" s="27" t="s">
        <v>234</v>
      </c>
      <c r="B125" s="27" t="s">
        <v>235</v>
      </c>
      <c r="C125" s="27">
        <v>15</v>
      </c>
      <c r="D125" s="28">
        <v>16.75</v>
      </c>
      <c r="E125" s="28">
        <v>15.75</v>
      </c>
      <c r="F125" s="28">
        <v>14.99</v>
      </c>
      <c r="G125" s="29"/>
      <c r="H125" s="28">
        <v>14.99</v>
      </c>
      <c r="I125" s="30"/>
      <c r="J125" s="31"/>
      <c r="K125" s="27">
        <v>15</v>
      </c>
      <c r="L125" s="28">
        <f t="shared" si="14"/>
        <v>33.5</v>
      </c>
      <c r="M125" s="28">
        <f t="shared" si="15"/>
        <v>31.5</v>
      </c>
      <c r="N125" s="28">
        <f t="shared" si="16"/>
        <v>29.98</v>
      </c>
    </row>
    <row r="126" spans="1:14" s="32" customFormat="1" ht="31.5" customHeight="1">
      <c r="A126" s="27" t="s">
        <v>236</v>
      </c>
      <c r="B126" s="27" t="s">
        <v>237</v>
      </c>
      <c r="C126" s="27">
        <v>9</v>
      </c>
      <c r="D126" s="28">
        <v>16.75</v>
      </c>
      <c r="E126" s="28">
        <v>15.75</v>
      </c>
      <c r="F126" s="28">
        <v>14.99</v>
      </c>
      <c r="G126" s="29"/>
      <c r="H126" s="28">
        <v>14.99</v>
      </c>
      <c r="I126" s="30"/>
      <c r="J126" s="31"/>
      <c r="K126" s="27">
        <v>9</v>
      </c>
      <c r="L126" s="28">
        <f t="shared" si="14"/>
        <v>33.5</v>
      </c>
      <c r="M126" s="28">
        <f t="shared" si="15"/>
        <v>31.5</v>
      </c>
      <c r="N126" s="28">
        <f t="shared" si="16"/>
        <v>29.98</v>
      </c>
    </row>
    <row r="127" spans="1:14" s="32" customFormat="1" ht="31.5" customHeight="1">
      <c r="A127" s="27" t="s">
        <v>349</v>
      </c>
      <c r="B127" s="27" t="s">
        <v>351</v>
      </c>
      <c r="C127" s="27">
        <v>9</v>
      </c>
      <c r="D127" s="28">
        <v>16.75</v>
      </c>
      <c r="E127" s="28">
        <v>15.75</v>
      </c>
      <c r="F127" s="28">
        <v>14.99</v>
      </c>
      <c r="G127" s="29"/>
      <c r="H127" s="28">
        <v>14.99</v>
      </c>
      <c r="I127" s="30"/>
      <c r="J127" s="31"/>
      <c r="K127" s="27">
        <v>9</v>
      </c>
      <c r="L127" s="28">
        <f t="shared" si="14"/>
        <v>33.5</v>
      </c>
      <c r="M127" s="28">
        <f t="shared" si="15"/>
        <v>31.5</v>
      </c>
      <c r="N127" s="28">
        <f t="shared" si="16"/>
        <v>29.98</v>
      </c>
    </row>
    <row r="128" spans="1:14" s="24" customFormat="1" ht="31.5" customHeight="1">
      <c r="A128" s="33" t="s">
        <v>238</v>
      </c>
      <c r="B128" s="33" t="s">
        <v>239</v>
      </c>
      <c r="C128" s="33" t="s">
        <v>145</v>
      </c>
      <c r="D128" s="34">
        <v>9.5</v>
      </c>
      <c r="E128" s="34">
        <v>8.75</v>
      </c>
      <c r="F128" s="34">
        <v>8.29</v>
      </c>
      <c r="G128" s="35"/>
      <c r="H128" s="34">
        <v>7.99</v>
      </c>
      <c r="I128" s="36">
        <f>F128-H128</f>
        <v>0.29999999999999893</v>
      </c>
      <c r="J128" s="37">
        <f>I128/H128</f>
        <v>0.03754693366708372</v>
      </c>
      <c r="K128" s="33" t="s">
        <v>145</v>
      </c>
      <c r="L128" s="34">
        <f t="shared" si="14"/>
        <v>19</v>
      </c>
      <c r="M128" s="34">
        <f t="shared" si="15"/>
        <v>17.5</v>
      </c>
      <c r="N128" s="33">
        <f t="shared" si="16"/>
        <v>16.58</v>
      </c>
    </row>
    <row r="129" spans="1:14" s="24" customFormat="1" ht="31.5" customHeight="1">
      <c r="A129" s="33" t="s">
        <v>238</v>
      </c>
      <c r="B129" s="33" t="s">
        <v>240</v>
      </c>
      <c r="C129" s="33" t="s">
        <v>145</v>
      </c>
      <c r="D129" s="34">
        <v>10</v>
      </c>
      <c r="E129" s="34">
        <v>9.25</v>
      </c>
      <c r="F129" s="34">
        <v>8.69</v>
      </c>
      <c r="G129" s="35"/>
      <c r="H129" s="34">
        <v>8.49</v>
      </c>
      <c r="I129" s="36">
        <f>F129-H129</f>
        <v>0.1999999999999993</v>
      </c>
      <c r="J129" s="37">
        <f>I129/H129</f>
        <v>0.023557126030624178</v>
      </c>
      <c r="K129" s="33" t="s">
        <v>145</v>
      </c>
      <c r="L129" s="34">
        <f t="shared" si="14"/>
        <v>20</v>
      </c>
      <c r="M129" s="34">
        <f t="shared" si="15"/>
        <v>18.5</v>
      </c>
      <c r="N129" s="33">
        <f t="shared" si="16"/>
        <v>17.38</v>
      </c>
    </row>
    <row r="130" spans="1:14" s="32" customFormat="1" ht="31.5" customHeight="1">
      <c r="A130" s="27" t="s">
        <v>241</v>
      </c>
      <c r="B130" s="27" t="s">
        <v>242</v>
      </c>
      <c r="C130" s="27">
        <v>37</v>
      </c>
      <c r="D130" s="28">
        <v>10.25</v>
      </c>
      <c r="E130" s="28">
        <v>9.5</v>
      </c>
      <c r="F130" s="28">
        <v>8.99</v>
      </c>
      <c r="G130" s="29"/>
      <c r="H130" s="28">
        <v>8.99</v>
      </c>
      <c r="I130" s="30"/>
      <c r="J130" s="31"/>
      <c r="K130" s="27">
        <v>37</v>
      </c>
      <c r="L130" s="28">
        <f t="shared" si="14"/>
        <v>20.5</v>
      </c>
      <c r="M130" s="28">
        <f t="shared" si="15"/>
        <v>19</v>
      </c>
      <c r="N130" s="28">
        <f t="shared" si="16"/>
        <v>17.98</v>
      </c>
    </row>
    <row r="131" spans="1:14" s="32" customFormat="1" ht="31.5" customHeight="1">
      <c r="A131" s="27" t="s">
        <v>243</v>
      </c>
      <c r="B131" s="27" t="s">
        <v>244</v>
      </c>
      <c r="C131" s="27" t="s">
        <v>151</v>
      </c>
      <c r="D131" s="28">
        <v>5.59</v>
      </c>
      <c r="E131" s="28">
        <v>4.84</v>
      </c>
      <c r="F131" s="28">
        <v>4.59</v>
      </c>
      <c r="G131" s="29"/>
      <c r="H131" s="28">
        <v>4.59</v>
      </c>
      <c r="I131" s="30"/>
      <c r="J131" s="31"/>
      <c r="K131" s="27" t="s">
        <v>151</v>
      </c>
      <c r="L131" s="28">
        <f t="shared" si="14"/>
        <v>11.18</v>
      </c>
      <c r="M131" s="28">
        <f t="shared" si="15"/>
        <v>9.68</v>
      </c>
      <c r="N131" s="28">
        <f t="shared" si="16"/>
        <v>9.18</v>
      </c>
    </row>
    <row r="132" spans="1:14" s="32" customFormat="1" ht="31.5" customHeight="1">
      <c r="A132" s="27" t="s">
        <v>245</v>
      </c>
      <c r="B132" s="27" t="s">
        <v>246</v>
      </c>
      <c r="C132" s="27" t="s">
        <v>151</v>
      </c>
      <c r="D132" s="28">
        <v>5.89</v>
      </c>
      <c r="E132" s="28">
        <v>5.15</v>
      </c>
      <c r="F132" s="28">
        <v>4.89</v>
      </c>
      <c r="G132" s="29"/>
      <c r="H132" s="28">
        <v>4.89</v>
      </c>
      <c r="I132" s="30"/>
      <c r="J132" s="31"/>
      <c r="K132" s="27" t="s">
        <v>151</v>
      </c>
      <c r="L132" s="28">
        <f t="shared" si="14"/>
        <v>11.78</v>
      </c>
      <c r="M132" s="28">
        <f t="shared" si="15"/>
        <v>10.3</v>
      </c>
      <c r="N132" s="28">
        <f t="shared" si="16"/>
        <v>9.78</v>
      </c>
    </row>
    <row r="133" spans="1:14" s="32" customFormat="1" ht="31.5" customHeight="1">
      <c r="A133" s="27" t="s">
        <v>247</v>
      </c>
      <c r="B133" s="27" t="s">
        <v>248</v>
      </c>
      <c r="C133" s="27" t="s">
        <v>151</v>
      </c>
      <c r="D133" s="28">
        <v>7</v>
      </c>
      <c r="E133" s="28">
        <v>6.25</v>
      </c>
      <c r="F133" s="28">
        <v>5.99</v>
      </c>
      <c r="G133" s="29"/>
      <c r="H133" s="28">
        <v>5.99</v>
      </c>
      <c r="I133" s="30"/>
      <c r="J133" s="31"/>
      <c r="K133" s="27" t="s">
        <v>151</v>
      </c>
      <c r="L133" s="28">
        <f t="shared" si="14"/>
        <v>14</v>
      </c>
      <c r="M133" s="28">
        <f t="shared" si="15"/>
        <v>12.5</v>
      </c>
      <c r="N133" s="28">
        <f t="shared" si="16"/>
        <v>11.98</v>
      </c>
    </row>
    <row r="134" spans="1:14" s="32" customFormat="1" ht="31.5" customHeight="1">
      <c r="A134" s="27" t="s">
        <v>247</v>
      </c>
      <c r="B134" s="27" t="s">
        <v>249</v>
      </c>
      <c r="C134" s="27" t="s">
        <v>151</v>
      </c>
      <c r="D134" s="28">
        <v>7.5</v>
      </c>
      <c r="E134" s="28">
        <v>6.75</v>
      </c>
      <c r="F134" s="28">
        <v>6.49</v>
      </c>
      <c r="G134" s="29"/>
      <c r="H134" s="28">
        <v>6.49</v>
      </c>
      <c r="I134" s="30"/>
      <c r="J134" s="31"/>
      <c r="K134" s="27" t="s">
        <v>151</v>
      </c>
      <c r="L134" s="28">
        <f t="shared" si="14"/>
        <v>15</v>
      </c>
      <c r="M134" s="28">
        <f t="shared" si="15"/>
        <v>13.5</v>
      </c>
      <c r="N134" s="28">
        <f t="shared" si="16"/>
        <v>12.98</v>
      </c>
    </row>
    <row r="135" spans="1:14" s="32" customFormat="1" ht="31.5" customHeight="1">
      <c r="A135" s="27" t="s">
        <v>250</v>
      </c>
      <c r="B135" s="27" t="s">
        <v>251</v>
      </c>
      <c r="C135" s="27">
        <v>56</v>
      </c>
      <c r="D135" s="28">
        <v>7</v>
      </c>
      <c r="E135" s="28">
        <v>6.25</v>
      </c>
      <c r="F135" s="28">
        <v>5.99</v>
      </c>
      <c r="G135" s="29"/>
      <c r="H135" s="28">
        <v>5.99</v>
      </c>
      <c r="I135" s="30"/>
      <c r="J135" s="31"/>
      <c r="K135" s="27">
        <v>56</v>
      </c>
      <c r="L135" s="28">
        <f t="shared" si="14"/>
        <v>14</v>
      </c>
      <c r="M135" s="28">
        <f t="shared" si="15"/>
        <v>12.5</v>
      </c>
      <c r="N135" s="28">
        <f t="shared" si="16"/>
        <v>11.98</v>
      </c>
    </row>
    <row r="136" spans="1:14" s="32" customFormat="1" ht="31.5" customHeight="1">
      <c r="A136" s="27" t="s">
        <v>252</v>
      </c>
      <c r="B136" s="27" t="s">
        <v>344</v>
      </c>
      <c r="C136" s="27">
        <v>56</v>
      </c>
      <c r="D136" s="28">
        <v>6.7</v>
      </c>
      <c r="E136" s="28">
        <v>5.95</v>
      </c>
      <c r="F136" s="28">
        <v>5.69</v>
      </c>
      <c r="G136" s="29"/>
      <c r="H136" s="28">
        <v>5.69</v>
      </c>
      <c r="I136" s="30"/>
      <c r="J136" s="31"/>
      <c r="K136" s="27">
        <v>56</v>
      </c>
      <c r="L136" s="28">
        <f t="shared" si="14"/>
        <v>13.4</v>
      </c>
      <c r="M136" s="28">
        <f t="shared" si="15"/>
        <v>11.9</v>
      </c>
      <c r="N136" s="28">
        <f t="shared" si="16"/>
        <v>11.38</v>
      </c>
    </row>
    <row r="137" spans="1:14" s="32" customFormat="1" ht="31.5" customHeight="1">
      <c r="A137" s="27" t="s">
        <v>253</v>
      </c>
      <c r="B137" s="27" t="s">
        <v>254</v>
      </c>
      <c r="C137" s="27">
        <v>60</v>
      </c>
      <c r="D137" s="28">
        <v>7.04</v>
      </c>
      <c r="E137" s="28">
        <v>6.29</v>
      </c>
      <c r="F137" s="28">
        <v>5.99</v>
      </c>
      <c r="G137" s="29"/>
      <c r="H137" s="28">
        <v>5.99</v>
      </c>
      <c r="I137" s="30"/>
      <c r="J137" s="31"/>
      <c r="K137" s="27">
        <v>60</v>
      </c>
      <c r="L137" s="28">
        <f t="shared" si="14"/>
        <v>14.08</v>
      </c>
      <c r="M137" s="28">
        <f t="shared" si="15"/>
        <v>12.58</v>
      </c>
      <c r="N137" s="28">
        <f t="shared" si="16"/>
        <v>11.98</v>
      </c>
    </row>
    <row r="138" spans="1:14" s="32" customFormat="1" ht="31.5" customHeight="1">
      <c r="A138" s="27" t="s">
        <v>255</v>
      </c>
      <c r="B138" s="27" t="s">
        <v>256</v>
      </c>
      <c r="C138" s="27">
        <v>60</v>
      </c>
      <c r="D138" s="28">
        <v>8</v>
      </c>
      <c r="E138" s="28">
        <v>7.25</v>
      </c>
      <c r="F138" s="28">
        <v>6.99</v>
      </c>
      <c r="G138" s="29"/>
      <c r="H138" s="28">
        <v>6.99</v>
      </c>
      <c r="I138" s="30"/>
      <c r="J138" s="31"/>
      <c r="K138" s="27">
        <v>60</v>
      </c>
      <c r="L138" s="28">
        <f t="shared" si="14"/>
        <v>16</v>
      </c>
      <c r="M138" s="28">
        <f t="shared" si="15"/>
        <v>14.5</v>
      </c>
      <c r="N138" s="28">
        <f t="shared" si="16"/>
        <v>13.98</v>
      </c>
    </row>
    <row r="139" spans="1:14" s="24" customFormat="1" ht="31.5" customHeight="1">
      <c r="A139" s="33" t="s">
        <v>257</v>
      </c>
      <c r="B139" s="33" t="s">
        <v>258</v>
      </c>
      <c r="C139" s="33">
        <v>61</v>
      </c>
      <c r="D139" s="34">
        <v>13.75</v>
      </c>
      <c r="E139" s="34">
        <v>12.75</v>
      </c>
      <c r="F139" s="34">
        <v>12.29</v>
      </c>
      <c r="G139" s="35"/>
      <c r="H139" s="34">
        <v>11.99</v>
      </c>
      <c r="I139" s="36">
        <f>F139-H139</f>
        <v>0.29999999999999893</v>
      </c>
      <c r="J139" s="37">
        <f>I139/H139</f>
        <v>0.025020850708924014</v>
      </c>
      <c r="K139" s="33">
        <v>61</v>
      </c>
      <c r="L139" s="34">
        <f t="shared" si="14"/>
        <v>27.5</v>
      </c>
      <c r="M139" s="34">
        <f t="shared" si="15"/>
        <v>25.5</v>
      </c>
      <c r="N139" s="33">
        <f t="shared" si="16"/>
        <v>24.58</v>
      </c>
    </row>
    <row r="140" spans="1:14" s="24" customFormat="1" ht="31.5" customHeight="1">
      <c r="A140" s="33" t="s">
        <v>259</v>
      </c>
      <c r="B140" s="33" t="s">
        <v>260</v>
      </c>
      <c r="C140" s="33">
        <v>61</v>
      </c>
      <c r="D140" s="34">
        <v>12.75</v>
      </c>
      <c r="E140" s="34">
        <v>11.75</v>
      </c>
      <c r="F140" s="34">
        <v>11.29</v>
      </c>
      <c r="G140" s="35"/>
      <c r="H140" s="34">
        <v>10.99</v>
      </c>
      <c r="I140" s="36">
        <f>F140-H140</f>
        <v>0.29999999999999893</v>
      </c>
      <c r="J140" s="37">
        <f>I140/H140</f>
        <v>0.027297543221110002</v>
      </c>
      <c r="K140" s="33">
        <v>61</v>
      </c>
      <c r="L140" s="34">
        <f t="shared" si="14"/>
        <v>25.5</v>
      </c>
      <c r="M140" s="34">
        <f t="shared" si="15"/>
        <v>23.5</v>
      </c>
      <c r="N140" s="33">
        <f t="shared" si="16"/>
        <v>22.58</v>
      </c>
    </row>
    <row r="141" spans="1:14" s="26" customFormat="1" ht="31.5" customHeight="1">
      <c r="A141" s="33" t="s">
        <v>261</v>
      </c>
      <c r="B141" s="33" t="s">
        <v>262</v>
      </c>
      <c r="C141" s="33">
        <v>46</v>
      </c>
      <c r="D141" s="34">
        <v>9.5</v>
      </c>
      <c r="E141" s="34">
        <v>8.75</v>
      </c>
      <c r="F141" s="34">
        <v>8.29</v>
      </c>
      <c r="G141" s="35"/>
      <c r="H141" s="34">
        <v>7.99</v>
      </c>
      <c r="I141" s="36">
        <f>F141-H141</f>
        <v>0.29999999999999893</v>
      </c>
      <c r="J141" s="37">
        <f>I141/H141</f>
        <v>0.03754693366708372</v>
      </c>
      <c r="K141" s="33">
        <v>46</v>
      </c>
      <c r="L141" s="34">
        <f t="shared" si="14"/>
        <v>19</v>
      </c>
      <c r="M141" s="34">
        <f t="shared" si="15"/>
        <v>17.5</v>
      </c>
      <c r="N141" s="33">
        <f t="shared" si="16"/>
        <v>16.58</v>
      </c>
    </row>
    <row r="142" spans="1:14" s="26" customFormat="1" ht="31.5" customHeight="1">
      <c r="A142" s="33" t="s">
        <v>263</v>
      </c>
      <c r="B142" s="33" t="s">
        <v>264</v>
      </c>
      <c r="C142" s="33">
        <v>44</v>
      </c>
      <c r="D142" s="34">
        <v>10.25</v>
      </c>
      <c r="E142" s="34">
        <v>9.5</v>
      </c>
      <c r="F142" s="34">
        <v>8.99</v>
      </c>
      <c r="G142" s="35"/>
      <c r="H142" s="34">
        <v>8.79</v>
      </c>
      <c r="I142" s="36">
        <f>F142-H142</f>
        <v>0.20000000000000107</v>
      </c>
      <c r="J142" s="37">
        <f>I142/H142</f>
        <v>0.02275312855517646</v>
      </c>
      <c r="K142" s="33">
        <v>44</v>
      </c>
      <c r="L142" s="34">
        <f t="shared" si="14"/>
        <v>20.5</v>
      </c>
      <c r="M142" s="34">
        <f t="shared" si="15"/>
        <v>19</v>
      </c>
      <c r="N142" s="33">
        <f t="shared" si="16"/>
        <v>17.98</v>
      </c>
    </row>
    <row r="143" spans="1:14" s="32" customFormat="1" ht="31.5" customHeight="1">
      <c r="A143" s="27" t="s">
        <v>265</v>
      </c>
      <c r="B143" s="27" t="s">
        <v>266</v>
      </c>
      <c r="C143" s="27">
        <v>45</v>
      </c>
      <c r="D143" s="28">
        <v>10.75</v>
      </c>
      <c r="E143" s="28">
        <v>9.99</v>
      </c>
      <c r="F143" s="28">
        <v>9.49</v>
      </c>
      <c r="G143" s="29"/>
      <c r="H143" s="28">
        <v>9.49</v>
      </c>
      <c r="I143" s="30"/>
      <c r="J143" s="31"/>
      <c r="K143" s="27">
        <v>45</v>
      </c>
      <c r="L143" s="28">
        <f t="shared" si="14"/>
        <v>21.5</v>
      </c>
      <c r="M143" s="28">
        <f t="shared" si="15"/>
        <v>19.98</v>
      </c>
      <c r="N143" s="28">
        <f t="shared" si="16"/>
        <v>18.98</v>
      </c>
    </row>
    <row r="144" spans="1:14" s="32" customFormat="1" ht="31.5" customHeight="1">
      <c r="A144" s="27" t="s">
        <v>267</v>
      </c>
      <c r="B144" s="27" t="s">
        <v>268</v>
      </c>
      <c r="C144" s="27">
        <v>45</v>
      </c>
      <c r="D144" s="28">
        <v>13.49</v>
      </c>
      <c r="E144" s="28">
        <v>12.49</v>
      </c>
      <c r="F144" s="28">
        <v>11.99</v>
      </c>
      <c r="G144" s="29"/>
      <c r="H144" s="28">
        <v>11.99</v>
      </c>
      <c r="I144" s="30"/>
      <c r="J144" s="31"/>
      <c r="K144" s="27">
        <v>45</v>
      </c>
      <c r="L144" s="28">
        <f t="shared" si="14"/>
        <v>26.98</v>
      </c>
      <c r="M144" s="28">
        <f t="shared" si="15"/>
        <v>24.98</v>
      </c>
      <c r="N144" s="28">
        <f t="shared" si="16"/>
        <v>23.98</v>
      </c>
    </row>
    <row r="145" spans="1:14" s="32" customFormat="1" ht="31.5" customHeight="1">
      <c r="A145" s="27" t="s">
        <v>269</v>
      </c>
      <c r="B145" s="27" t="s">
        <v>270</v>
      </c>
      <c r="C145" s="27">
        <v>73</v>
      </c>
      <c r="D145" s="28">
        <v>13.3</v>
      </c>
      <c r="E145" s="28">
        <v>12.3</v>
      </c>
      <c r="F145" s="28">
        <v>11.79</v>
      </c>
      <c r="G145" s="29"/>
      <c r="H145" s="28">
        <v>11.79</v>
      </c>
      <c r="I145" s="30"/>
      <c r="J145" s="31"/>
      <c r="K145" s="27">
        <v>73</v>
      </c>
      <c r="L145" s="28">
        <f t="shared" si="14"/>
        <v>26.6</v>
      </c>
      <c r="M145" s="28">
        <f t="shared" si="15"/>
        <v>24.6</v>
      </c>
      <c r="N145" s="28">
        <f t="shared" si="16"/>
        <v>23.58</v>
      </c>
    </row>
    <row r="146" spans="1:14" s="32" customFormat="1" ht="31.5" customHeight="1">
      <c r="A146" s="27" t="s">
        <v>271</v>
      </c>
      <c r="B146" s="27" t="s">
        <v>272</v>
      </c>
      <c r="C146" s="27">
        <v>72</v>
      </c>
      <c r="D146" s="28">
        <v>13.5</v>
      </c>
      <c r="E146" s="28">
        <v>12.5</v>
      </c>
      <c r="F146" s="28">
        <v>11.99</v>
      </c>
      <c r="G146" s="29"/>
      <c r="H146" s="28">
        <v>11.99</v>
      </c>
      <c r="I146" s="30"/>
      <c r="J146" s="31"/>
      <c r="K146" s="27">
        <v>72</v>
      </c>
      <c r="L146" s="28">
        <f t="shared" si="14"/>
        <v>27</v>
      </c>
      <c r="M146" s="28">
        <f t="shared" si="15"/>
        <v>25</v>
      </c>
      <c r="N146" s="28">
        <f t="shared" si="16"/>
        <v>23.98</v>
      </c>
    </row>
    <row r="147" spans="1:14" s="32" customFormat="1" ht="31.5" customHeight="1">
      <c r="A147" s="27" t="s">
        <v>273</v>
      </c>
      <c r="B147" s="27" t="s">
        <v>274</v>
      </c>
      <c r="C147" s="27">
        <v>33</v>
      </c>
      <c r="D147" s="28">
        <v>8.85</v>
      </c>
      <c r="E147" s="28">
        <v>8.1</v>
      </c>
      <c r="F147" s="28">
        <v>7.59</v>
      </c>
      <c r="G147" s="29"/>
      <c r="H147" s="28">
        <v>7.59</v>
      </c>
      <c r="I147" s="30"/>
      <c r="J147" s="31"/>
      <c r="K147" s="27">
        <v>33</v>
      </c>
      <c r="L147" s="28">
        <f t="shared" si="14"/>
        <v>17.7</v>
      </c>
      <c r="M147" s="28">
        <f t="shared" si="15"/>
        <v>16.2</v>
      </c>
      <c r="N147" s="28">
        <f t="shared" si="16"/>
        <v>15.18</v>
      </c>
    </row>
    <row r="148" spans="1:14" s="32" customFormat="1" ht="31.5" customHeight="1">
      <c r="A148" s="27" t="s">
        <v>273</v>
      </c>
      <c r="B148" s="27" t="s">
        <v>275</v>
      </c>
      <c r="C148" s="27">
        <v>33</v>
      </c>
      <c r="D148" s="28">
        <v>9.24</v>
      </c>
      <c r="E148" s="28">
        <v>8.49</v>
      </c>
      <c r="F148" s="28">
        <v>7.99</v>
      </c>
      <c r="G148" s="29"/>
      <c r="H148" s="28">
        <v>7.99</v>
      </c>
      <c r="I148" s="30"/>
      <c r="J148" s="31"/>
      <c r="K148" s="27">
        <v>33</v>
      </c>
      <c r="L148" s="28">
        <f t="shared" si="14"/>
        <v>18.48</v>
      </c>
      <c r="M148" s="28">
        <f t="shared" si="15"/>
        <v>16.98</v>
      </c>
      <c r="N148" s="28">
        <f t="shared" si="16"/>
        <v>15.98</v>
      </c>
    </row>
    <row r="149" spans="1:14" s="32" customFormat="1" ht="31.5" customHeight="1">
      <c r="A149" s="27" t="s">
        <v>276</v>
      </c>
      <c r="B149" s="27" t="s">
        <v>277</v>
      </c>
      <c r="C149" s="27">
        <v>29</v>
      </c>
      <c r="D149" s="28">
        <v>21</v>
      </c>
      <c r="E149" s="28">
        <v>19.75</v>
      </c>
      <c r="F149" s="28">
        <v>18.99</v>
      </c>
      <c r="G149" s="29"/>
      <c r="H149" s="28">
        <v>18.99</v>
      </c>
      <c r="I149" s="30"/>
      <c r="J149" s="31"/>
      <c r="K149" s="27">
        <v>29</v>
      </c>
      <c r="L149" s="28">
        <f t="shared" si="14"/>
        <v>42</v>
      </c>
      <c r="M149" s="28">
        <f t="shared" si="15"/>
        <v>39.5</v>
      </c>
      <c r="N149" s="28">
        <f t="shared" si="16"/>
        <v>37.98</v>
      </c>
    </row>
    <row r="150" spans="1:14" s="32" customFormat="1" ht="31.5" customHeight="1">
      <c r="A150" s="27" t="s">
        <v>276</v>
      </c>
      <c r="B150" s="27" t="s">
        <v>278</v>
      </c>
      <c r="C150" s="27">
        <v>29</v>
      </c>
      <c r="D150" s="28">
        <v>23</v>
      </c>
      <c r="E150" s="28">
        <v>21.75</v>
      </c>
      <c r="F150" s="28">
        <v>20.99</v>
      </c>
      <c r="G150" s="29"/>
      <c r="H150" s="28">
        <v>20.99</v>
      </c>
      <c r="I150" s="30"/>
      <c r="J150" s="31"/>
      <c r="K150" s="27">
        <v>29</v>
      </c>
      <c r="L150" s="28">
        <f t="shared" si="14"/>
        <v>46</v>
      </c>
      <c r="M150" s="28">
        <f t="shared" si="15"/>
        <v>43.5</v>
      </c>
      <c r="N150" s="28">
        <f t="shared" si="16"/>
        <v>41.98</v>
      </c>
    </row>
    <row r="151" spans="1:14" s="32" customFormat="1" ht="31.5" customHeight="1">
      <c r="A151" s="27" t="s">
        <v>279</v>
      </c>
      <c r="B151" s="27" t="s">
        <v>280</v>
      </c>
      <c r="C151" s="27">
        <v>29</v>
      </c>
      <c r="D151" s="28">
        <v>24</v>
      </c>
      <c r="E151" s="28">
        <v>22.75</v>
      </c>
      <c r="F151" s="28">
        <v>21.99</v>
      </c>
      <c r="G151" s="29"/>
      <c r="H151" s="28">
        <v>21.99</v>
      </c>
      <c r="I151" s="30"/>
      <c r="J151" s="31"/>
      <c r="K151" s="27">
        <v>29</v>
      </c>
      <c r="L151" s="28">
        <f t="shared" si="14"/>
        <v>48</v>
      </c>
      <c r="M151" s="28">
        <f t="shared" si="15"/>
        <v>45.5</v>
      </c>
      <c r="N151" s="28">
        <f t="shared" si="16"/>
        <v>43.98</v>
      </c>
    </row>
    <row r="152" spans="1:14" s="32" customFormat="1" ht="31.5" customHeight="1">
      <c r="A152" s="27" t="s">
        <v>279</v>
      </c>
      <c r="B152" s="27" t="s">
        <v>281</v>
      </c>
      <c r="C152" s="27">
        <v>29</v>
      </c>
      <c r="D152" s="28">
        <v>26</v>
      </c>
      <c r="E152" s="28">
        <v>24.75</v>
      </c>
      <c r="F152" s="28">
        <v>23.99</v>
      </c>
      <c r="G152" s="29"/>
      <c r="H152" s="28">
        <v>23.99</v>
      </c>
      <c r="I152" s="30"/>
      <c r="J152" s="31"/>
      <c r="K152" s="27">
        <v>29</v>
      </c>
      <c r="L152" s="28">
        <f t="shared" si="14"/>
        <v>52</v>
      </c>
      <c r="M152" s="28">
        <f t="shared" si="15"/>
        <v>49.5</v>
      </c>
      <c r="N152" s="28">
        <f t="shared" si="16"/>
        <v>47.98</v>
      </c>
    </row>
    <row r="153" spans="1:14" s="32" customFormat="1" ht="31.5" customHeight="1">
      <c r="A153" s="27" t="s">
        <v>282</v>
      </c>
      <c r="B153" s="27" t="s">
        <v>283</v>
      </c>
      <c r="C153" s="27">
        <v>29</v>
      </c>
      <c r="D153" s="28">
        <v>17.75</v>
      </c>
      <c r="E153" s="28">
        <v>16.75</v>
      </c>
      <c r="F153" s="28">
        <v>15.95</v>
      </c>
      <c r="G153" s="29"/>
      <c r="H153" s="28">
        <v>15.95</v>
      </c>
      <c r="I153" s="30"/>
      <c r="J153" s="31"/>
      <c r="K153" s="27">
        <v>29</v>
      </c>
      <c r="L153" s="28">
        <f t="shared" si="14"/>
        <v>35.5</v>
      </c>
      <c r="M153" s="28">
        <f t="shared" si="15"/>
        <v>33.5</v>
      </c>
      <c r="N153" s="28">
        <f t="shared" si="16"/>
        <v>31.9</v>
      </c>
    </row>
    <row r="154" spans="1:14" s="32" customFormat="1" ht="31.5" customHeight="1">
      <c r="A154" s="27" t="s">
        <v>282</v>
      </c>
      <c r="B154" s="27" t="s">
        <v>284</v>
      </c>
      <c r="C154" s="27">
        <v>29</v>
      </c>
      <c r="D154" s="28">
        <v>19.75</v>
      </c>
      <c r="E154" s="28">
        <v>18.5</v>
      </c>
      <c r="F154" s="28">
        <v>17.75</v>
      </c>
      <c r="G154" s="29"/>
      <c r="H154" s="28">
        <v>17.75</v>
      </c>
      <c r="I154" s="30"/>
      <c r="J154" s="31"/>
      <c r="K154" s="27">
        <v>29</v>
      </c>
      <c r="L154" s="28">
        <f t="shared" si="14"/>
        <v>39.5</v>
      </c>
      <c r="M154" s="28">
        <f t="shared" si="15"/>
        <v>37</v>
      </c>
      <c r="N154" s="28">
        <f t="shared" si="16"/>
        <v>35.5</v>
      </c>
    </row>
    <row r="155" spans="1:14" s="24" customFormat="1" ht="31.5" customHeight="1">
      <c r="A155" s="33" t="s">
        <v>285</v>
      </c>
      <c r="B155" s="33" t="s">
        <v>286</v>
      </c>
      <c r="C155" s="33">
        <v>10</v>
      </c>
      <c r="D155" s="34">
        <v>14.75</v>
      </c>
      <c r="E155" s="34">
        <v>13.75</v>
      </c>
      <c r="F155" s="34">
        <v>12.99</v>
      </c>
      <c r="G155" s="35"/>
      <c r="H155" s="34">
        <v>12.69</v>
      </c>
      <c r="I155" s="36">
        <f>F155-H155</f>
        <v>0.3000000000000007</v>
      </c>
      <c r="J155" s="37">
        <f>I155/H155</f>
        <v>0.023640661938534337</v>
      </c>
      <c r="K155" s="33">
        <v>10</v>
      </c>
      <c r="L155" s="34">
        <f t="shared" si="14"/>
        <v>29.5</v>
      </c>
      <c r="M155" s="34">
        <f t="shared" si="15"/>
        <v>27.5</v>
      </c>
      <c r="N155" s="33">
        <f t="shared" si="16"/>
        <v>25.98</v>
      </c>
    </row>
    <row r="156" spans="1:14" s="24" customFormat="1" ht="31.5" customHeight="1">
      <c r="A156" s="33" t="s">
        <v>287</v>
      </c>
      <c r="B156" s="33" t="s">
        <v>288</v>
      </c>
      <c r="C156" s="33">
        <v>10</v>
      </c>
      <c r="D156" s="34">
        <v>14.75</v>
      </c>
      <c r="E156" s="34">
        <v>13.75</v>
      </c>
      <c r="F156" s="34">
        <v>12.99</v>
      </c>
      <c r="G156" s="35"/>
      <c r="H156" s="34">
        <v>12.69</v>
      </c>
      <c r="I156" s="36">
        <f>F156-H156</f>
        <v>0.3000000000000007</v>
      </c>
      <c r="J156" s="37">
        <f>I156/H156</f>
        <v>0.023640661938534337</v>
      </c>
      <c r="K156" s="33">
        <v>10</v>
      </c>
      <c r="L156" s="34">
        <f t="shared" si="14"/>
        <v>29.5</v>
      </c>
      <c r="M156" s="34">
        <f t="shared" si="15"/>
        <v>27.5</v>
      </c>
      <c r="N156" s="33">
        <f t="shared" si="16"/>
        <v>25.98</v>
      </c>
    </row>
    <row r="157" spans="1:14" s="24" customFormat="1" ht="31.5" customHeight="1">
      <c r="A157" s="33" t="s">
        <v>289</v>
      </c>
      <c r="B157" s="33" t="s">
        <v>290</v>
      </c>
      <c r="C157" s="33">
        <v>11</v>
      </c>
      <c r="D157" s="34">
        <v>14.75</v>
      </c>
      <c r="E157" s="34">
        <v>13.75</v>
      </c>
      <c r="F157" s="34">
        <v>12.99</v>
      </c>
      <c r="G157" s="35"/>
      <c r="H157" s="34">
        <v>12.69</v>
      </c>
      <c r="I157" s="36">
        <f>F157-H157</f>
        <v>0.3000000000000007</v>
      </c>
      <c r="J157" s="37">
        <f>I157/H157</f>
        <v>0.023640661938534337</v>
      </c>
      <c r="K157" s="33">
        <v>11</v>
      </c>
      <c r="L157" s="34">
        <f t="shared" si="14"/>
        <v>29.5</v>
      </c>
      <c r="M157" s="34">
        <f t="shared" si="15"/>
        <v>27.5</v>
      </c>
      <c r="N157" s="33">
        <f t="shared" si="16"/>
        <v>25.98</v>
      </c>
    </row>
    <row r="158" spans="1:14" s="24" customFormat="1" ht="31.5" customHeight="1">
      <c r="A158" s="33" t="s">
        <v>291</v>
      </c>
      <c r="B158" s="33" t="s">
        <v>292</v>
      </c>
      <c r="C158" s="33">
        <v>10</v>
      </c>
      <c r="D158" s="34">
        <v>14.75</v>
      </c>
      <c r="E158" s="34">
        <v>13.75</v>
      </c>
      <c r="F158" s="34">
        <v>12.99</v>
      </c>
      <c r="G158" s="35"/>
      <c r="H158" s="34">
        <v>12.69</v>
      </c>
      <c r="I158" s="36">
        <f>F158-H158</f>
        <v>0.3000000000000007</v>
      </c>
      <c r="J158" s="37">
        <f>I158/H158</f>
        <v>0.023640661938534337</v>
      </c>
      <c r="K158" s="33">
        <v>10</v>
      </c>
      <c r="L158" s="34">
        <f t="shared" si="14"/>
        <v>29.5</v>
      </c>
      <c r="M158" s="34">
        <f t="shared" si="15"/>
        <v>27.5</v>
      </c>
      <c r="N158" s="33">
        <f t="shared" si="16"/>
        <v>25.98</v>
      </c>
    </row>
    <row r="159" spans="1:14" s="24" customFormat="1" ht="31.5" customHeight="1">
      <c r="A159" s="33" t="s">
        <v>293</v>
      </c>
      <c r="B159" s="33" t="s">
        <v>294</v>
      </c>
      <c r="C159" s="33">
        <v>10</v>
      </c>
      <c r="D159" s="34">
        <v>14.75</v>
      </c>
      <c r="E159" s="34">
        <v>13.75</v>
      </c>
      <c r="F159" s="34">
        <v>12.99</v>
      </c>
      <c r="G159" s="35"/>
      <c r="H159" s="34">
        <v>12.69</v>
      </c>
      <c r="I159" s="36">
        <f>F159-H159</f>
        <v>0.3000000000000007</v>
      </c>
      <c r="J159" s="37">
        <f>I159/H159</f>
        <v>0.023640661938534337</v>
      </c>
      <c r="K159" s="33">
        <v>10</v>
      </c>
      <c r="L159" s="34">
        <f t="shared" si="14"/>
        <v>29.5</v>
      </c>
      <c r="M159" s="34">
        <f t="shared" si="15"/>
        <v>27.5</v>
      </c>
      <c r="N159" s="33">
        <f t="shared" si="16"/>
        <v>25.98</v>
      </c>
    </row>
    <row r="160" spans="1:14" s="24" customFormat="1" ht="31.5" customHeight="1">
      <c r="A160" s="33" t="s">
        <v>295</v>
      </c>
      <c r="B160" s="33" t="s">
        <v>296</v>
      </c>
      <c r="C160" s="33">
        <v>11</v>
      </c>
      <c r="D160" s="34">
        <v>14.75</v>
      </c>
      <c r="E160" s="34">
        <v>13.75</v>
      </c>
      <c r="F160" s="34">
        <v>12.99</v>
      </c>
      <c r="G160" s="35"/>
      <c r="H160" s="34">
        <v>12.69</v>
      </c>
      <c r="I160" s="36">
        <f>F160-H160</f>
        <v>0.3000000000000007</v>
      </c>
      <c r="J160" s="37">
        <f>I160/H160</f>
        <v>0.023640661938534337</v>
      </c>
      <c r="K160" s="33">
        <v>11</v>
      </c>
      <c r="L160" s="34">
        <f t="shared" si="14"/>
        <v>29.5</v>
      </c>
      <c r="M160" s="34">
        <f t="shared" si="15"/>
        <v>27.5</v>
      </c>
      <c r="N160" s="33">
        <f t="shared" si="16"/>
        <v>25.98</v>
      </c>
    </row>
    <row r="161" spans="1:14" s="32" customFormat="1" ht="31.5" customHeight="1">
      <c r="A161" s="27" t="s">
        <v>297</v>
      </c>
      <c r="B161" s="27" t="s">
        <v>298</v>
      </c>
      <c r="C161" s="27">
        <v>27</v>
      </c>
      <c r="D161" s="28">
        <v>14.75</v>
      </c>
      <c r="E161" s="28">
        <v>13.75</v>
      </c>
      <c r="F161" s="28">
        <v>12.99</v>
      </c>
      <c r="G161" s="29"/>
      <c r="H161" s="28">
        <v>12.99</v>
      </c>
      <c r="I161" s="30"/>
      <c r="J161" s="31"/>
      <c r="K161" s="27">
        <v>27</v>
      </c>
      <c r="L161" s="28">
        <f t="shared" si="14"/>
        <v>29.5</v>
      </c>
      <c r="M161" s="28">
        <f t="shared" si="15"/>
        <v>27.5</v>
      </c>
      <c r="N161" s="28">
        <f t="shared" si="16"/>
        <v>25.98</v>
      </c>
    </row>
    <row r="162" spans="1:14" s="32" customFormat="1" ht="31.5" customHeight="1">
      <c r="A162" s="27" t="s">
        <v>299</v>
      </c>
      <c r="B162" s="27" t="s">
        <v>300</v>
      </c>
      <c r="C162" s="27">
        <v>27</v>
      </c>
      <c r="D162" s="28">
        <v>14.49</v>
      </c>
      <c r="E162" s="28">
        <v>13.49</v>
      </c>
      <c r="F162" s="28">
        <v>12.99</v>
      </c>
      <c r="G162" s="29"/>
      <c r="H162" s="28">
        <v>12.99</v>
      </c>
      <c r="I162" s="30"/>
      <c r="J162" s="31"/>
      <c r="K162" s="27">
        <v>27</v>
      </c>
      <c r="L162" s="28">
        <f t="shared" si="14"/>
        <v>28.98</v>
      </c>
      <c r="M162" s="28">
        <f t="shared" si="15"/>
        <v>26.98</v>
      </c>
      <c r="N162" s="28">
        <f t="shared" si="16"/>
        <v>25.98</v>
      </c>
    </row>
    <row r="163" spans="1:14" s="32" customFormat="1" ht="31.5" customHeight="1">
      <c r="A163" s="27" t="s">
        <v>301</v>
      </c>
      <c r="B163" s="27" t="s">
        <v>302</v>
      </c>
      <c r="C163" s="27">
        <v>28</v>
      </c>
      <c r="D163" s="28">
        <v>17.75</v>
      </c>
      <c r="E163" s="28">
        <v>16.75</v>
      </c>
      <c r="F163" s="28">
        <v>15.99</v>
      </c>
      <c r="G163" s="29"/>
      <c r="H163" s="28">
        <v>15.99</v>
      </c>
      <c r="I163" s="30"/>
      <c r="J163" s="31"/>
      <c r="K163" s="27">
        <v>28</v>
      </c>
      <c r="L163" s="28">
        <f t="shared" si="14"/>
        <v>35.5</v>
      </c>
      <c r="M163" s="28">
        <f t="shared" si="15"/>
        <v>33.5</v>
      </c>
      <c r="N163" s="28">
        <f t="shared" si="16"/>
        <v>31.98</v>
      </c>
    </row>
    <row r="164" spans="1:14" s="32" customFormat="1" ht="31.5" customHeight="1">
      <c r="A164" s="27" t="s">
        <v>303</v>
      </c>
      <c r="B164" s="27" t="s">
        <v>304</v>
      </c>
      <c r="C164" s="27">
        <v>28</v>
      </c>
      <c r="D164" s="28">
        <v>17.75</v>
      </c>
      <c r="E164" s="28">
        <v>16.75</v>
      </c>
      <c r="F164" s="28">
        <v>15.99</v>
      </c>
      <c r="G164" s="29"/>
      <c r="H164" s="28">
        <v>15.99</v>
      </c>
      <c r="I164" s="30"/>
      <c r="J164" s="31"/>
      <c r="K164" s="27">
        <v>28</v>
      </c>
      <c r="L164" s="28">
        <f t="shared" si="14"/>
        <v>35.5</v>
      </c>
      <c r="M164" s="28">
        <f t="shared" si="15"/>
        <v>33.5</v>
      </c>
      <c r="N164" s="28">
        <f t="shared" si="16"/>
        <v>31.98</v>
      </c>
    </row>
    <row r="165" spans="1:14" s="32" customFormat="1" ht="31.5" customHeight="1">
      <c r="A165" s="27" t="s">
        <v>305</v>
      </c>
      <c r="B165" s="27" t="s">
        <v>306</v>
      </c>
      <c r="C165" s="27">
        <v>12</v>
      </c>
      <c r="D165" s="28">
        <v>15.75</v>
      </c>
      <c r="E165" s="28">
        <v>14.75</v>
      </c>
      <c r="F165" s="28">
        <v>13.99</v>
      </c>
      <c r="G165" s="29"/>
      <c r="H165" s="28">
        <v>13.99</v>
      </c>
      <c r="I165" s="30"/>
      <c r="J165" s="31"/>
      <c r="K165" s="27">
        <v>12</v>
      </c>
      <c r="L165" s="28">
        <f t="shared" si="14"/>
        <v>31.5</v>
      </c>
      <c r="M165" s="28">
        <f t="shared" si="15"/>
        <v>29.5</v>
      </c>
      <c r="N165" s="28">
        <f t="shared" si="16"/>
        <v>27.98</v>
      </c>
    </row>
    <row r="166" spans="1:14" s="32" customFormat="1" ht="31.5" customHeight="1">
      <c r="A166" s="27" t="s">
        <v>307</v>
      </c>
      <c r="B166" s="27" t="s">
        <v>308</v>
      </c>
      <c r="C166" s="27">
        <v>12</v>
      </c>
      <c r="D166" s="28">
        <v>15.75</v>
      </c>
      <c r="E166" s="28">
        <v>14.75</v>
      </c>
      <c r="F166" s="28">
        <v>13.99</v>
      </c>
      <c r="G166" s="29"/>
      <c r="H166" s="28">
        <v>13.99</v>
      </c>
      <c r="I166" s="30"/>
      <c r="J166" s="31"/>
      <c r="K166" s="27">
        <v>12</v>
      </c>
      <c r="L166" s="28">
        <f t="shared" si="14"/>
        <v>31.5</v>
      </c>
      <c r="M166" s="28">
        <f t="shared" si="15"/>
        <v>29.5</v>
      </c>
      <c r="N166" s="28">
        <f t="shared" si="16"/>
        <v>27.98</v>
      </c>
    </row>
    <row r="167" spans="1:14" s="32" customFormat="1" ht="31.5" customHeight="1">
      <c r="A167" s="27" t="s">
        <v>309</v>
      </c>
      <c r="B167" s="27" t="s">
        <v>310</v>
      </c>
      <c r="C167" s="27">
        <v>26</v>
      </c>
      <c r="D167" s="28">
        <v>14.25</v>
      </c>
      <c r="E167" s="28">
        <v>13.25</v>
      </c>
      <c r="F167" s="28">
        <v>12.49</v>
      </c>
      <c r="G167" s="29"/>
      <c r="H167" s="28">
        <v>12.49</v>
      </c>
      <c r="I167" s="30"/>
      <c r="J167" s="31"/>
      <c r="K167" s="27">
        <v>26</v>
      </c>
      <c r="L167" s="28">
        <f t="shared" si="14"/>
        <v>28.5</v>
      </c>
      <c r="M167" s="28">
        <f t="shared" si="15"/>
        <v>26.5</v>
      </c>
      <c r="N167" s="28">
        <f t="shared" si="16"/>
        <v>24.98</v>
      </c>
    </row>
    <row r="168" spans="1:14" s="32" customFormat="1" ht="31.5" customHeight="1">
      <c r="A168" s="27" t="s">
        <v>311</v>
      </c>
      <c r="B168" s="27" t="s">
        <v>312</v>
      </c>
      <c r="C168" s="27">
        <v>26</v>
      </c>
      <c r="D168" s="28">
        <v>14.25</v>
      </c>
      <c r="E168" s="28">
        <v>13.25</v>
      </c>
      <c r="F168" s="28">
        <v>12.49</v>
      </c>
      <c r="G168" s="29"/>
      <c r="H168" s="28">
        <v>12.49</v>
      </c>
      <c r="I168" s="30"/>
      <c r="J168" s="31"/>
      <c r="K168" s="27">
        <v>26</v>
      </c>
      <c r="L168" s="28">
        <f t="shared" si="14"/>
        <v>28.5</v>
      </c>
      <c r="M168" s="28">
        <f t="shared" si="15"/>
        <v>26.5</v>
      </c>
      <c r="N168" s="28">
        <f t="shared" si="16"/>
        <v>24.98</v>
      </c>
    </row>
    <row r="169" spans="1:14" s="24" customFormat="1" ht="31.5" customHeight="1">
      <c r="A169" s="33" t="s">
        <v>313</v>
      </c>
      <c r="B169" s="33" t="s">
        <v>314</v>
      </c>
      <c r="C169" s="33">
        <v>62</v>
      </c>
      <c r="D169" s="34">
        <v>17.75</v>
      </c>
      <c r="E169" s="34">
        <v>16.25</v>
      </c>
      <c r="F169" s="34">
        <v>15.49</v>
      </c>
      <c r="G169" s="35"/>
      <c r="H169" s="34">
        <v>14.99</v>
      </c>
      <c r="I169" s="36">
        <f>F169-H169</f>
        <v>0.5</v>
      </c>
      <c r="J169" s="37">
        <f>I169/H169</f>
        <v>0.0333555703802535</v>
      </c>
      <c r="K169" s="33">
        <v>62</v>
      </c>
      <c r="L169" s="34">
        <f t="shared" si="14"/>
        <v>35.5</v>
      </c>
      <c r="M169" s="34">
        <f t="shared" si="15"/>
        <v>32.5</v>
      </c>
      <c r="N169" s="33">
        <f t="shared" si="16"/>
        <v>30.98</v>
      </c>
    </row>
    <row r="170" spans="1:14" ht="31.5" customHeight="1">
      <c r="A170" s="1" t="s">
        <v>345</v>
      </c>
      <c r="B170" s="1" t="s">
        <v>347</v>
      </c>
      <c r="C170" s="38" t="s">
        <v>315</v>
      </c>
      <c r="D170" s="39"/>
      <c r="E170" s="39"/>
      <c r="F170" s="40"/>
      <c r="G170" s="15"/>
      <c r="H170" s="21"/>
      <c r="I170" s="21"/>
      <c r="J170" s="22"/>
      <c r="K170" s="38" t="s">
        <v>358</v>
      </c>
      <c r="L170" s="39"/>
      <c r="M170" s="39"/>
      <c r="N170" s="40"/>
    </row>
    <row r="171" spans="1:14" s="32" customFormat="1" ht="31.5" customHeight="1">
      <c r="A171" s="27" t="s">
        <v>316</v>
      </c>
      <c r="B171" s="27" t="s">
        <v>317</v>
      </c>
      <c r="C171" s="27">
        <v>62</v>
      </c>
      <c r="D171" s="28">
        <v>19</v>
      </c>
      <c r="E171" s="28">
        <v>17.75</v>
      </c>
      <c r="F171" s="28">
        <v>16.99</v>
      </c>
      <c r="G171" s="29"/>
      <c r="H171" s="28">
        <v>16.99</v>
      </c>
      <c r="I171" s="30"/>
      <c r="J171" s="31"/>
      <c r="K171" s="27">
        <v>62</v>
      </c>
      <c r="L171" s="28">
        <f>D171*2</f>
        <v>38</v>
      </c>
      <c r="M171" s="28">
        <f>E171*2</f>
        <v>35.5</v>
      </c>
      <c r="N171" s="28">
        <f>F171*2</f>
        <v>33.98</v>
      </c>
    </row>
    <row r="172" spans="1:14" ht="31.5" customHeight="1">
      <c r="A172" s="1" t="s">
        <v>346</v>
      </c>
      <c r="B172" s="1" t="s">
        <v>348</v>
      </c>
      <c r="C172" s="38" t="s">
        <v>315</v>
      </c>
      <c r="D172" s="39"/>
      <c r="E172" s="39"/>
      <c r="F172" s="40"/>
      <c r="G172" s="15"/>
      <c r="H172" s="21"/>
      <c r="I172" s="21"/>
      <c r="J172" s="22"/>
      <c r="K172" s="38" t="s">
        <v>358</v>
      </c>
      <c r="L172" s="39"/>
      <c r="M172" s="39"/>
      <c r="N172" s="40"/>
    </row>
    <row r="173" spans="1:14" s="32" customFormat="1" ht="31.5" customHeight="1">
      <c r="A173" s="27" t="s">
        <v>318</v>
      </c>
      <c r="B173" s="27" t="s">
        <v>319</v>
      </c>
      <c r="C173" s="27">
        <v>63</v>
      </c>
      <c r="D173" s="28">
        <v>15.75</v>
      </c>
      <c r="E173" s="28">
        <v>14.75</v>
      </c>
      <c r="F173" s="28">
        <v>13.99</v>
      </c>
      <c r="G173" s="29"/>
      <c r="H173" s="28">
        <v>13.99</v>
      </c>
      <c r="I173" s="30"/>
      <c r="J173" s="31"/>
      <c r="K173" s="27">
        <v>63</v>
      </c>
      <c r="L173" s="28">
        <f>D173*2</f>
        <v>31.5</v>
      </c>
      <c r="M173" s="28">
        <f>E173*2</f>
        <v>29.5</v>
      </c>
      <c r="N173" s="28">
        <f>F173*2</f>
        <v>27.98</v>
      </c>
    </row>
    <row r="174" spans="1:14" s="32" customFormat="1" ht="31.5" customHeight="1">
      <c r="A174" s="27" t="s">
        <v>320</v>
      </c>
      <c r="B174" s="27" t="s">
        <v>321</v>
      </c>
      <c r="C174" s="27">
        <v>63</v>
      </c>
      <c r="D174" s="28">
        <v>17.75</v>
      </c>
      <c r="E174" s="28">
        <v>16.75</v>
      </c>
      <c r="F174" s="28">
        <v>15.99</v>
      </c>
      <c r="G174" s="29"/>
      <c r="H174" s="28">
        <v>15.99</v>
      </c>
      <c r="I174" s="30"/>
      <c r="J174" s="31"/>
      <c r="K174" s="27">
        <v>63</v>
      </c>
      <c r="L174" s="28">
        <f>D174*2</f>
        <v>35.5</v>
      </c>
      <c r="M174" s="28">
        <f>E174*2</f>
        <v>33.5</v>
      </c>
      <c r="N174" s="28">
        <f>F174*2</f>
        <v>31.98</v>
      </c>
    </row>
    <row r="175" spans="1:14" s="24" customFormat="1" ht="31.5" customHeight="1">
      <c r="A175" s="33" t="s">
        <v>322</v>
      </c>
      <c r="B175" s="33" t="s">
        <v>323</v>
      </c>
      <c r="C175" s="33">
        <v>58</v>
      </c>
      <c r="D175" s="34">
        <v>24</v>
      </c>
      <c r="E175" s="34">
        <v>22.75</v>
      </c>
      <c r="F175" s="34">
        <v>21.99</v>
      </c>
      <c r="G175" s="35"/>
      <c r="H175" s="34">
        <v>20.99</v>
      </c>
      <c r="I175" s="36">
        <f>F175-H175</f>
        <v>1</v>
      </c>
      <c r="J175" s="37">
        <f>I175/H175</f>
        <v>0.04764173415912339</v>
      </c>
      <c r="K175" s="33">
        <v>58</v>
      </c>
      <c r="L175" s="34">
        <f>D175*2</f>
        <v>48</v>
      </c>
      <c r="M175" s="34">
        <f>E175*2</f>
        <v>45.5</v>
      </c>
      <c r="N175" s="33">
        <f>F175*2</f>
        <v>43.98</v>
      </c>
    </row>
    <row r="176" spans="1:14" s="24" customFormat="1" ht="31.5" customHeight="1">
      <c r="A176" s="33" t="s">
        <v>324</v>
      </c>
      <c r="B176" s="33" t="s">
        <v>325</v>
      </c>
      <c r="C176" s="33">
        <v>58</v>
      </c>
      <c r="D176" s="34">
        <v>23</v>
      </c>
      <c r="E176" s="34">
        <v>21.75</v>
      </c>
      <c r="F176" s="34">
        <v>20.99</v>
      </c>
      <c r="G176" s="35"/>
      <c r="H176" s="34">
        <v>19.99</v>
      </c>
      <c r="I176" s="36">
        <f>F176-H176</f>
        <v>1</v>
      </c>
      <c r="J176" s="37">
        <f>I176/H176</f>
        <v>0.05002501250625313</v>
      </c>
      <c r="K176" s="33">
        <v>58</v>
      </c>
      <c r="L176" s="34">
        <f>D176*2</f>
        <v>46</v>
      </c>
      <c r="M176" s="34">
        <f>E176*2</f>
        <v>43.5</v>
      </c>
      <c r="N176" s="33">
        <f>F176*2</f>
        <v>41.98</v>
      </c>
    </row>
    <row r="177" spans="1:14" s="32" customFormat="1" ht="31.5" customHeight="1">
      <c r="A177" s="27" t="s">
        <v>326</v>
      </c>
      <c r="B177" s="27" t="s">
        <v>343</v>
      </c>
      <c r="C177" s="27">
        <v>59</v>
      </c>
      <c r="D177" s="28">
        <v>19</v>
      </c>
      <c r="E177" s="28">
        <v>17.75</v>
      </c>
      <c r="F177" s="28">
        <v>16.99</v>
      </c>
      <c r="G177" s="29"/>
      <c r="H177" s="28">
        <v>16.99</v>
      </c>
      <c r="I177" s="30"/>
      <c r="J177" s="31"/>
      <c r="K177" s="27">
        <v>59</v>
      </c>
      <c r="L177" s="28">
        <f>D177*2</f>
        <v>38</v>
      </c>
      <c r="M177" s="28">
        <f>E177*2</f>
        <v>35.5</v>
      </c>
      <c r="N177" s="28">
        <f>F177*2</f>
        <v>33.98</v>
      </c>
    </row>
    <row r="179" ht="15">
      <c r="B179" s="2" t="s">
        <v>353</v>
      </c>
    </row>
    <row r="180" ht="15">
      <c r="B180" s="2" t="s">
        <v>330</v>
      </c>
    </row>
    <row r="181" ht="15">
      <c r="B181" s="2" t="s">
        <v>331</v>
      </c>
    </row>
    <row r="183" spans="1:14" s="6" customFormat="1" ht="18.75" customHeight="1">
      <c r="A183" s="2" t="s">
        <v>327</v>
      </c>
      <c r="B183" s="2"/>
      <c r="C183" s="2"/>
      <c r="D183" s="14"/>
      <c r="E183" s="14"/>
      <c r="F183" s="14"/>
      <c r="H183" s="14"/>
      <c r="I183" s="23"/>
      <c r="J183" s="23"/>
      <c r="K183" s="2"/>
      <c r="L183" s="14"/>
      <c r="M183" s="14"/>
      <c r="N183" s="14"/>
    </row>
    <row r="184" spans="1:14" s="7" customFormat="1" ht="21.75" customHeight="1">
      <c r="A184" s="2" t="s">
        <v>328</v>
      </c>
      <c r="B184" s="2"/>
      <c r="C184" s="2"/>
      <c r="D184" s="14"/>
      <c r="E184" s="14"/>
      <c r="F184" s="14"/>
      <c r="H184" s="14"/>
      <c r="I184" s="23"/>
      <c r="J184" s="23"/>
      <c r="K184" s="2"/>
      <c r="L184" s="14"/>
      <c r="M184" s="14"/>
      <c r="N184" s="14"/>
    </row>
    <row r="185" spans="1:14" s="7" customFormat="1" ht="21.75" customHeight="1">
      <c r="A185" s="2" t="s">
        <v>329</v>
      </c>
      <c r="B185" s="2"/>
      <c r="C185" s="2"/>
      <c r="D185" s="14"/>
      <c r="E185" s="14"/>
      <c r="F185" s="14"/>
      <c r="H185" s="14"/>
      <c r="I185" s="23"/>
      <c r="J185" s="23"/>
      <c r="K185" s="2"/>
      <c r="L185" s="14"/>
      <c r="M185" s="14"/>
      <c r="N185" s="14"/>
    </row>
    <row r="186" spans="1:14" s="7" customFormat="1" ht="18.75" customHeight="1">
      <c r="A186" s="2" t="s">
        <v>354</v>
      </c>
      <c r="B186" s="2"/>
      <c r="C186" s="2"/>
      <c r="D186" s="14"/>
      <c r="E186" s="14"/>
      <c r="F186" s="14"/>
      <c r="H186" s="14"/>
      <c r="I186" s="23"/>
      <c r="J186" s="23"/>
      <c r="K186" s="2"/>
      <c r="L186" s="14"/>
      <c r="M186" s="14"/>
      <c r="N186" s="14"/>
    </row>
    <row r="187" ht="15"/>
    <row r="188" ht="15"/>
    <row r="189" ht="15"/>
    <row r="190" ht="15"/>
    <row r="191" ht="15"/>
    <row r="192" ht="15">
      <c r="A192" s="8"/>
    </row>
    <row r="193" ht="15">
      <c r="A193" s="8"/>
    </row>
    <row r="194" ht="15">
      <c r="A194" s="8"/>
    </row>
    <row r="195" ht="15">
      <c r="A195" s="8"/>
    </row>
  </sheetData>
  <sheetProtection/>
  <mergeCells count="4">
    <mergeCell ref="C172:F172"/>
    <mergeCell ref="C170:F170"/>
    <mergeCell ref="K170:N170"/>
    <mergeCell ref="K172:N172"/>
  </mergeCells>
  <printOptions horizontalCentered="1"/>
  <pageMargins left="0.001" right="0.001" top="0.75" bottom="0.75" header="0.3" footer="0.3"/>
  <pageSetup horizontalDpi="600" verticalDpi="600" orientation="portrait" scale="8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 Peirce</dc:creator>
  <cp:keywords/>
  <dc:description/>
  <cp:lastModifiedBy>Stacie Peirce</cp:lastModifiedBy>
  <cp:lastPrinted>2023-05-05T16:20:40Z</cp:lastPrinted>
  <dcterms:created xsi:type="dcterms:W3CDTF">2021-12-28T21:36:14Z</dcterms:created>
  <dcterms:modified xsi:type="dcterms:W3CDTF">2023-05-15T18:13:33Z</dcterms:modified>
  <cp:category/>
  <cp:version/>
  <cp:contentType/>
  <cp:contentStatus/>
</cp:coreProperties>
</file>